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A6C02CCD-2DFD-4B2C-B236-60B872D3D2EB}"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heet1"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 name="_xlnm._FilterDatabase" localSheetId="3" hidden="1">Sheet1!$A$1:$B$13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6" i="19"/>
  <c r="I55" i="19"/>
  <c r="I28" i="19"/>
  <c r="I111" i="19"/>
  <c r="I112" i="19"/>
  <c r="I113" i="19"/>
  <c r="I114" i="19"/>
  <c r="I93" i="19"/>
  <c r="I94" i="19"/>
  <c r="I95" i="19"/>
  <c r="I96"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709" i="1"/>
  <c r="K1709" i="1"/>
  <c r="L1709" i="1"/>
  <c r="M1709" i="1"/>
  <c r="N1709" i="1"/>
  <c r="O1709" i="1"/>
  <c r="P1709" i="1"/>
  <c r="Q1709" i="1"/>
  <c r="R1709" i="1"/>
  <c r="A1709" i="1"/>
  <c r="B1709"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635" i="1"/>
  <c r="K1635" i="1"/>
  <c r="L1635" i="1"/>
  <c r="M1635" i="1"/>
  <c r="N1635" i="1"/>
  <c r="O1635" i="1"/>
  <c r="P1635" i="1"/>
  <c r="Q1635" i="1"/>
  <c r="R1635" i="1"/>
  <c r="A1635" i="1"/>
  <c r="B1635" i="1"/>
  <c r="J44" i="1" l="1"/>
  <c r="K44" i="1"/>
  <c r="L44" i="1"/>
  <c r="M44" i="1"/>
  <c r="N44" i="1"/>
  <c r="O44" i="1"/>
  <c r="P44" i="1"/>
  <c r="A44" i="1"/>
  <c r="B44" i="1"/>
  <c r="J1653" i="1" l="1"/>
  <c r="K1653" i="1"/>
  <c r="L1653" i="1"/>
  <c r="M1653" i="1"/>
  <c r="N1653" i="1"/>
  <c r="O1653" i="1"/>
  <c r="P1653" i="1"/>
  <c r="Q1653" i="1"/>
  <c r="R1653" i="1"/>
  <c r="A1653" i="1"/>
  <c r="B1653" i="1"/>
  <c r="J1699" i="1"/>
  <c r="K1699" i="1"/>
  <c r="L1699" i="1"/>
  <c r="M1699" i="1"/>
  <c r="N1699" i="1"/>
  <c r="O1699" i="1"/>
  <c r="P1699" i="1"/>
  <c r="Q1699" i="1"/>
  <c r="R1699" i="1"/>
  <c r="A1699" i="1"/>
  <c r="B1699"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98" i="1"/>
  <c r="K1698" i="1"/>
  <c r="L1698" i="1"/>
  <c r="M1698" i="1"/>
  <c r="N1698" i="1"/>
  <c r="O1698" i="1"/>
  <c r="P1698" i="1"/>
  <c r="Q1698" i="1"/>
  <c r="R1698" i="1"/>
  <c r="B1698" i="1"/>
  <c r="A1698" i="1"/>
  <c r="B700" i="15"/>
  <c r="R279" i="1"/>
  <c r="Q279" i="1"/>
  <c r="P279" i="1"/>
  <c r="O279" i="1"/>
  <c r="N279" i="1"/>
  <c r="M279" i="1"/>
  <c r="L279" i="1"/>
  <c r="K279" i="1"/>
  <c r="J279" i="1"/>
  <c r="B279" i="1"/>
  <c r="A279" i="1"/>
  <c r="J1924" i="1"/>
  <c r="K1924" i="1"/>
  <c r="L1924" i="1"/>
  <c r="M1924" i="1"/>
  <c r="N1924" i="1"/>
  <c r="O1924" i="1"/>
  <c r="P1924" i="1"/>
  <c r="Q1924" i="1"/>
  <c r="R1924" i="1"/>
  <c r="J1923" i="1"/>
  <c r="K1923" i="1"/>
  <c r="L1923" i="1"/>
  <c r="M1923" i="1"/>
  <c r="N1923" i="1"/>
  <c r="O1923" i="1"/>
  <c r="P1923" i="1"/>
  <c r="Q1923" i="1"/>
  <c r="R1923" i="1"/>
  <c r="J1925" i="1"/>
  <c r="K1925" i="1"/>
  <c r="L1925" i="1"/>
  <c r="M1925" i="1"/>
  <c r="N1925" i="1"/>
  <c r="O1925" i="1"/>
  <c r="P1925" i="1"/>
  <c r="Q1925" i="1"/>
  <c r="R1925" i="1"/>
  <c r="A1924" i="1"/>
  <c r="B1924" i="1"/>
  <c r="A1923" i="1"/>
  <c r="B1923" i="1"/>
  <c r="A1925" i="1"/>
  <c r="B1925"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3" i="19"/>
  <c r="K73" i="19"/>
  <c r="Q2010" i="1" s="1"/>
  <c r="J71" i="19"/>
  <c r="P2000" i="1" s="1"/>
  <c r="K71"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93" i="1"/>
  <c r="K1693" i="1"/>
  <c r="L1693" i="1"/>
  <c r="M1693" i="1"/>
  <c r="N1693" i="1"/>
  <c r="O1693" i="1"/>
  <c r="P1693" i="1"/>
  <c r="Q1693" i="1"/>
  <c r="R1693" i="1"/>
  <c r="A1693" i="1"/>
  <c r="B1693" i="1"/>
  <c r="A1112" i="1" l="1"/>
  <c r="B1112" i="1"/>
  <c r="J1112" i="1"/>
  <c r="K1112" i="1"/>
  <c r="L1112" i="1"/>
  <c r="M1112" i="1"/>
  <c r="N1112" i="1"/>
  <c r="O1112" i="1"/>
  <c r="P1112" i="1"/>
  <c r="Q1112" i="1"/>
  <c r="R1112" i="1"/>
  <c r="B25" i="18"/>
  <c r="B24" i="18"/>
  <c r="B23" i="18"/>
  <c r="J1926" i="1"/>
  <c r="K1926" i="1"/>
  <c r="L1926" i="1"/>
  <c r="M1926" i="1"/>
  <c r="N1926" i="1"/>
  <c r="O1926" i="1"/>
  <c r="P1926" i="1"/>
  <c r="Q1926" i="1"/>
  <c r="R1926" i="1"/>
  <c r="A1926" i="1"/>
  <c r="B1926" i="1"/>
  <c r="B1732"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78" i="1"/>
  <c r="B1678" i="1"/>
  <c r="A1687" i="1"/>
  <c r="B1687" i="1"/>
  <c r="A1688" i="1"/>
  <c r="B1688" i="1"/>
  <c r="A1691" i="1"/>
  <c r="B1691" i="1"/>
  <c r="A1690" i="1"/>
  <c r="B1690" i="1"/>
  <c r="A1689" i="1"/>
  <c r="B1689" i="1"/>
  <c r="A1692" i="1"/>
  <c r="B1692" i="1"/>
  <c r="A1694" i="1"/>
  <c r="B1694" i="1"/>
  <c r="A1696" i="1"/>
  <c r="B1696" i="1"/>
  <c r="A1695" i="1"/>
  <c r="B1695" i="1"/>
  <c r="A1702" i="1"/>
  <c r="B1702" i="1"/>
  <c r="A1700" i="1"/>
  <c r="B1700" i="1"/>
  <c r="A1701" i="1"/>
  <c r="B1701" i="1"/>
  <c r="A1703" i="1"/>
  <c r="B1703" i="1"/>
  <c r="A1710" i="1"/>
  <c r="B1710" i="1"/>
  <c r="A1731" i="1"/>
  <c r="B1731" i="1"/>
  <c r="A1732" i="1"/>
  <c r="A1757" i="1"/>
  <c r="B1757" i="1"/>
  <c r="A1760" i="1"/>
  <c r="B1760" i="1"/>
  <c r="A1772" i="1"/>
  <c r="B1772" i="1"/>
  <c r="A1787" i="1"/>
  <c r="B1787" i="1"/>
  <c r="A1927" i="1"/>
  <c r="B1927" i="1"/>
  <c r="A1697" i="1"/>
  <c r="B1697"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78" i="1"/>
  <c r="K1678" i="1"/>
  <c r="L1678" i="1"/>
  <c r="M1678" i="1"/>
  <c r="N1678" i="1"/>
  <c r="O1678" i="1"/>
  <c r="P1678" i="1"/>
  <c r="Q1678" i="1"/>
  <c r="R1678" i="1"/>
  <c r="J1687" i="1"/>
  <c r="K1687" i="1"/>
  <c r="L1687" i="1"/>
  <c r="M1687" i="1"/>
  <c r="N1687" i="1"/>
  <c r="O1687" i="1"/>
  <c r="P1687" i="1"/>
  <c r="Q1687" i="1"/>
  <c r="R1687" i="1"/>
  <c r="J1688" i="1"/>
  <c r="K1688" i="1"/>
  <c r="L1688" i="1"/>
  <c r="M1688" i="1"/>
  <c r="N1688" i="1"/>
  <c r="O1688" i="1"/>
  <c r="P1688" i="1"/>
  <c r="Q1688" i="1"/>
  <c r="R1688" i="1"/>
  <c r="J1691" i="1"/>
  <c r="K1691" i="1"/>
  <c r="L1691" i="1"/>
  <c r="M1691" i="1"/>
  <c r="N1691" i="1"/>
  <c r="O1691" i="1"/>
  <c r="P1691" i="1"/>
  <c r="Q1691" i="1"/>
  <c r="R1691" i="1"/>
  <c r="J1690" i="1"/>
  <c r="K1690" i="1"/>
  <c r="L1690" i="1"/>
  <c r="M1690" i="1"/>
  <c r="N1690" i="1"/>
  <c r="O1690" i="1"/>
  <c r="P1690" i="1"/>
  <c r="Q1690" i="1"/>
  <c r="R1690" i="1"/>
  <c r="J1689" i="1"/>
  <c r="K1689" i="1"/>
  <c r="L1689" i="1"/>
  <c r="M1689" i="1"/>
  <c r="N1689" i="1"/>
  <c r="O1689" i="1"/>
  <c r="P1689" i="1"/>
  <c r="Q1689" i="1"/>
  <c r="R1689" i="1"/>
  <c r="J1692" i="1"/>
  <c r="K1692" i="1"/>
  <c r="L1692" i="1"/>
  <c r="M1692" i="1"/>
  <c r="N1692" i="1"/>
  <c r="O1692" i="1"/>
  <c r="P1692" i="1"/>
  <c r="Q1692" i="1"/>
  <c r="R1692" i="1"/>
  <c r="J1694" i="1"/>
  <c r="K1694" i="1"/>
  <c r="L1694" i="1"/>
  <c r="M1694" i="1"/>
  <c r="N1694" i="1"/>
  <c r="O1694" i="1"/>
  <c r="P1694" i="1"/>
  <c r="Q1694" i="1"/>
  <c r="R1694" i="1"/>
  <c r="J1696" i="1"/>
  <c r="K1696" i="1"/>
  <c r="L1696" i="1"/>
  <c r="M1696" i="1"/>
  <c r="N1696" i="1"/>
  <c r="O1696" i="1"/>
  <c r="P1696" i="1"/>
  <c r="Q1696" i="1"/>
  <c r="R1696" i="1"/>
  <c r="J1695" i="1"/>
  <c r="K1695" i="1"/>
  <c r="L1695" i="1"/>
  <c r="M1695" i="1"/>
  <c r="N1695" i="1"/>
  <c r="O1695" i="1"/>
  <c r="P1695" i="1"/>
  <c r="Q1695" i="1"/>
  <c r="R1695" i="1"/>
  <c r="J1702" i="1"/>
  <c r="K1702" i="1"/>
  <c r="L1702" i="1"/>
  <c r="M1702" i="1"/>
  <c r="N1702" i="1"/>
  <c r="O1702" i="1"/>
  <c r="P1702" i="1"/>
  <c r="Q1702" i="1"/>
  <c r="R1702" i="1"/>
  <c r="J1700" i="1"/>
  <c r="K1700" i="1"/>
  <c r="L1700" i="1"/>
  <c r="M1700" i="1"/>
  <c r="N1700" i="1"/>
  <c r="O1700" i="1"/>
  <c r="P1700" i="1"/>
  <c r="Q1700" i="1"/>
  <c r="R1700" i="1"/>
  <c r="J1701" i="1"/>
  <c r="K1701" i="1"/>
  <c r="L1701" i="1"/>
  <c r="M1701" i="1"/>
  <c r="N1701" i="1"/>
  <c r="O1701" i="1"/>
  <c r="P1701" i="1"/>
  <c r="Q1701" i="1"/>
  <c r="R1701" i="1"/>
  <c r="J1703" i="1"/>
  <c r="K1703" i="1"/>
  <c r="L1703" i="1"/>
  <c r="M1703" i="1"/>
  <c r="N1703" i="1"/>
  <c r="P1703" i="1"/>
  <c r="Q1703" i="1"/>
  <c r="R1703" i="1"/>
  <c r="J1710" i="1"/>
  <c r="K1710" i="1"/>
  <c r="L1710" i="1"/>
  <c r="M1710" i="1"/>
  <c r="N1710" i="1"/>
  <c r="O1710" i="1"/>
  <c r="P1710" i="1"/>
  <c r="Q1710" i="1"/>
  <c r="R1710" i="1"/>
  <c r="J1731" i="1"/>
  <c r="K1731" i="1"/>
  <c r="L1731" i="1"/>
  <c r="M1731" i="1"/>
  <c r="N1731" i="1"/>
  <c r="O1731" i="1"/>
  <c r="P1731" i="1"/>
  <c r="Q1731" i="1"/>
  <c r="R1731" i="1"/>
  <c r="J1732" i="1"/>
  <c r="K1732" i="1"/>
  <c r="L1732" i="1"/>
  <c r="M1732" i="1"/>
  <c r="N1732" i="1"/>
  <c r="O1732" i="1"/>
  <c r="P1732" i="1"/>
  <c r="Q1732" i="1"/>
  <c r="R1732" i="1"/>
  <c r="J1757" i="1"/>
  <c r="K1757" i="1"/>
  <c r="L1757" i="1"/>
  <c r="M1757" i="1"/>
  <c r="N1757" i="1"/>
  <c r="O1757" i="1"/>
  <c r="P1757" i="1"/>
  <c r="Q1757" i="1"/>
  <c r="R1757" i="1"/>
  <c r="J1760" i="1"/>
  <c r="K1760" i="1"/>
  <c r="L1760" i="1"/>
  <c r="M1760" i="1"/>
  <c r="N1760" i="1"/>
  <c r="O1760" i="1"/>
  <c r="P1760" i="1"/>
  <c r="Q1760" i="1"/>
  <c r="R1760" i="1"/>
  <c r="J1772" i="1"/>
  <c r="K1772" i="1"/>
  <c r="L1772" i="1"/>
  <c r="M1772" i="1"/>
  <c r="N1772" i="1"/>
  <c r="O1772" i="1"/>
  <c r="P1772" i="1"/>
  <c r="Q1772" i="1"/>
  <c r="R1772" i="1"/>
  <c r="J1787" i="1"/>
  <c r="K1787" i="1"/>
  <c r="L1787" i="1"/>
  <c r="M1787" i="1"/>
  <c r="N1787" i="1"/>
  <c r="O1787" i="1"/>
  <c r="P1787" i="1"/>
  <c r="Q1787" i="1"/>
  <c r="R1787" i="1"/>
  <c r="J1927" i="1"/>
  <c r="K1927" i="1"/>
  <c r="L1927" i="1"/>
  <c r="M1927" i="1"/>
  <c r="N1927" i="1"/>
  <c r="O1927" i="1"/>
  <c r="P1927" i="1"/>
  <c r="Q1927" i="1"/>
  <c r="R1927" i="1"/>
  <c r="K1578" i="1"/>
  <c r="K1579" i="1"/>
  <c r="K1603" i="1"/>
  <c r="K1628" i="1"/>
  <c r="J1697" i="1"/>
  <c r="K1697" i="1"/>
  <c r="L1697" i="1"/>
  <c r="M1697" i="1"/>
  <c r="N1697" i="1"/>
  <c r="O1697" i="1"/>
  <c r="P1697" i="1"/>
  <c r="Q1697" i="1"/>
  <c r="R1697"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15" i="1" s="1"/>
  <c r="K75" i="19"/>
  <c r="Q2020" i="1" s="1"/>
  <c r="K76" i="19"/>
  <c r="Q2025" i="1" s="1"/>
  <c r="K81" i="19"/>
  <c r="Q2050" i="1" s="1"/>
  <c r="K78" i="19"/>
  <c r="Q2035" i="1" s="1"/>
  <c r="J80" i="19"/>
  <c r="P2045" i="1" s="1"/>
  <c r="J79" i="19"/>
  <c r="P2040" i="1" s="1"/>
  <c r="J77" i="19"/>
  <c r="P2030" i="1" s="1"/>
  <c r="J74" i="19"/>
  <c r="P2015" i="1" s="1"/>
  <c r="J75" i="19"/>
  <c r="P2020" i="1" s="1"/>
  <c r="J76" i="19"/>
  <c r="P2025" i="1" s="1"/>
  <c r="J81" i="19"/>
  <c r="P2050" i="1" s="1"/>
  <c r="J78" i="19"/>
  <c r="P2035" i="1" s="1"/>
  <c r="L96" i="19"/>
  <c r="R1989" i="1" s="1"/>
  <c r="K96" i="19"/>
  <c r="Q1989" i="1" s="1"/>
  <c r="J96" i="19"/>
  <c r="P1989" i="1" s="1"/>
  <c r="H96" i="19"/>
  <c r="N1989" i="1" s="1"/>
  <c r="G96" i="19"/>
  <c r="M1989" i="1" s="1"/>
  <c r="F96" i="19"/>
  <c r="L1989" i="1" s="1"/>
  <c r="D96" i="19"/>
  <c r="J1989" i="1" s="1"/>
  <c r="L95" i="19"/>
  <c r="R1964" i="1" s="1"/>
  <c r="K95" i="19"/>
  <c r="Q1964" i="1" s="1"/>
  <c r="J95" i="19"/>
  <c r="P1964" i="1" s="1"/>
  <c r="O1964" i="1"/>
  <c r="H95" i="19"/>
  <c r="N1964" i="1" s="1"/>
  <c r="G95" i="19"/>
  <c r="M1964" i="1" s="1"/>
  <c r="F95" i="19"/>
  <c r="L1964" i="1" s="1"/>
  <c r="D95" i="19"/>
  <c r="J1964" i="1" s="1"/>
  <c r="L94" i="19"/>
  <c r="K94" i="19"/>
  <c r="J94" i="19"/>
  <c r="H94" i="19"/>
  <c r="G94" i="19"/>
  <c r="F94" i="19"/>
  <c r="D94" i="19"/>
  <c r="L93" i="19"/>
  <c r="R1939" i="1" s="1"/>
  <c r="K93" i="19"/>
  <c r="Q1939" i="1" s="1"/>
  <c r="J93" i="19"/>
  <c r="P1939" i="1" s="1"/>
  <c r="O1939" i="1"/>
  <c r="H93" i="19"/>
  <c r="N1939" i="1" s="1"/>
  <c r="G93" i="19"/>
  <c r="M1939" i="1" s="1"/>
  <c r="F93" i="19"/>
  <c r="L1939" i="1" s="1"/>
  <c r="D93" i="19"/>
  <c r="J1939" i="1" s="1"/>
  <c r="B93" i="19"/>
  <c r="B1939" i="1" s="1"/>
  <c r="B94" i="19"/>
  <c r="B95" i="19"/>
  <c r="B1964" i="1" s="1"/>
  <c r="B96" i="19"/>
  <c r="B1989" i="1" s="1"/>
  <c r="A94" i="19"/>
  <c r="A95" i="19"/>
  <c r="A1964" i="1" s="1"/>
  <c r="A96" i="19"/>
  <c r="A1989" i="1" s="1"/>
  <c r="A93" i="19"/>
  <c r="A1939" i="1" s="1"/>
  <c r="L114" i="19"/>
  <c r="R1628" i="1" s="1"/>
  <c r="K114" i="19"/>
  <c r="Q1628" i="1" s="1"/>
  <c r="J114" i="19"/>
  <c r="P1628" i="1" s="1"/>
  <c r="O1628" i="1"/>
  <c r="H114" i="19"/>
  <c r="N1628" i="1" s="1"/>
  <c r="G114" i="19"/>
  <c r="M1628" i="1" s="1"/>
  <c r="F114" i="19"/>
  <c r="L1628" i="1" s="1"/>
  <c r="D114" i="19"/>
  <c r="J1628" i="1" s="1"/>
  <c r="L113" i="19"/>
  <c r="K113" i="19"/>
  <c r="J113" i="19"/>
  <c r="P1603" i="1" s="1"/>
  <c r="O1603" i="1"/>
  <c r="H113" i="19"/>
  <c r="N1603" i="1" s="1"/>
  <c r="G113" i="19"/>
  <c r="M1603" i="1" s="1"/>
  <c r="F113" i="19"/>
  <c r="L1603" i="1" s="1"/>
  <c r="D113" i="19"/>
  <c r="J1603" i="1" s="1"/>
  <c r="L112" i="19"/>
  <c r="K112" i="19"/>
  <c r="J112" i="19"/>
  <c r="H112" i="19"/>
  <c r="G112" i="19"/>
  <c r="F112" i="19"/>
  <c r="D112" i="19"/>
  <c r="L111" i="19"/>
  <c r="R1578" i="1" s="1"/>
  <c r="K111" i="19"/>
  <c r="Q1578" i="1" s="1"/>
  <c r="J111" i="19"/>
  <c r="P1578" i="1" s="1"/>
  <c r="O1578" i="1"/>
  <c r="H111" i="19"/>
  <c r="N1578" i="1" s="1"/>
  <c r="G111" i="19"/>
  <c r="M1578" i="1" s="1"/>
  <c r="F111" i="19"/>
  <c r="L1578" i="1" s="1"/>
  <c r="D111" i="19"/>
  <c r="J1578" i="1" s="1"/>
  <c r="B114" i="19"/>
  <c r="B1628" i="1" s="1"/>
  <c r="A114" i="19"/>
  <c r="A1628" i="1" s="1"/>
  <c r="B113" i="19"/>
  <c r="B1603" i="1" s="1"/>
  <c r="A113" i="19"/>
  <c r="A1603" i="1" s="1"/>
  <c r="B112" i="19"/>
  <c r="A112" i="19"/>
  <c r="B111" i="19"/>
  <c r="B1578" i="1" s="1"/>
  <c r="A111" i="19"/>
  <c r="A1578" i="1" s="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62" i="1"/>
  <c r="P1763" i="1"/>
  <c r="M1764" i="1"/>
  <c r="R1765" i="1"/>
  <c r="O1766" i="1"/>
  <c r="A1767" i="1"/>
  <c r="L1768" i="1"/>
  <c r="P1770" i="1"/>
  <c r="K1771" i="1"/>
  <c r="O1761"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K1627" i="1" l="1"/>
  <c r="R1625" i="1"/>
  <c r="A1624" i="1"/>
  <c r="L1932" i="1"/>
  <c r="R1931" i="1"/>
  <c r="R1930" i="1"/>
  <c r="L1618" i="1"/>
  <c r="A1929" i="1"/>
  <c r="N1617" i="1"/>
  <c r="K1616" i="1"/>
  <c r="L1604" i="1"/>
  <c r="J1615" i="1"/>
  <c r="A1605" i="1"/>
  <c r="M1614" i="1"/>
  <c r="A1602" i="1"/>
  <c r="Q1585" i="1"/>
  <c r="M1586" i="1"/>
  <c r="K1587" i="1"/>
  <c r="M1588" i="1"/>
  <c r="B1589" i="1"/>
  <c r="R1590" i="1"/>
  <c r="N1591" i="1"/>
  <c r="A1592" i="1"/>
  <c r="R1593" i="1"/>
  <c r="N1595" i="1"/>
  <c r="M1596" i="1"/>
  <c r="M1597" i="1"/>
  <c r="K1600" i="1"/>
  <c r="K1583" i="1"/>
  <c r="M1584" i="1"/>
  <c r="M1581" i="1"/>
  <c r="K1582" i="1"/>
  <c r="P1601" i="1"/>
  <c r="L1619" i="1"/>
  <c r="A1607" i="1"/>
  <c r="L1612" i="1"/>
  <c r="A1608" i="1"/>
  <c r="P1611" i="1"/>
  <c r="B19" i="10" a="1"/>
  <c r="B19" i="10" s="1"/>
  <c r="F696" i="15"/>
  <c r="C695" i="15"/>
  <c r="B679" i="15"/>
  <c r="B678" i="15" s="1"/>
  <c r="B688" i="15" s="1"/>
  <c r="C694" i="15"/>
  <c r="E693" i="15"/>
  <c r="B689" i="15"/>
  <c r="C693" i="15"/>
  <c r="O1940" i="1"/>
  <c r="P1579" i="1"/>
  <c r="P1591" i="1"/>
  <c r="Q1579" i="1"/>
  <c r="Q1594" i="1"/>
  <c r="Q1597" i="1"/>
  <c r="B1940" i="1"/>
  <c r="P1940" i="1"/>
  <c r="R1579" i="1"/>
  <c r="R1582" i="1"/>
  <c r="Q1940" i="1"/>
  <c r="J1579" i="1"/>
  <c r="J1592" i="1"/>
  <c r="J1593" i="1"/>
  <c r="J1591" i="1"/>
  <c r="J1940" i="1"/>
  <c r="R1940" i="1"/>
  <c r="O1579" i="1"/>
  <c r="O1582" i="1"/>
  <c r="L1579" i="1"/>
  <c r="L1940" i="1"/>
  <c r="B1610" i="1"/>
  <c r="A1579" i="1"/>
  <c r="A1594" i="1"/>
  <c r="M1579" i="1"/>
  <c r="M1594" i="1"/>
  <c r="M1592" i="1"/>
  <c r="M1940" i="1"/>
  <c r="O1580" i="1"/>
  <c r="B1579" i="1"/>
  <c r="B1593" i="1"/>
  <c r="B1582" i="1"/>
  <c r="N1593" i="1"/>
  <c r="N1592" i="1"/>
  <c r="A1940" i="1"/>
  <c r="N1940" i="1"/>
  <c r="K2029" i="1"/>
  <c r="M2047" i="1"/>
  <c r="K2047" i="1"/>
  <c r="Q398" i="1"/>
  <c r="P2044" i="1"/>
  <c r="P2043" i="1"/>
  <c r="L1621"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580" i="1"/>
  <c r="O415" i="1"/>
  <c r="N399" i="1"/>
  <c r="K439" i="1"/>
  <c r="K415" i="1"/>
  <c r="B399" i="1"/>
  <c r="K1580" i="1"/>
  <c r="J1580" i="1"/>
  <c r="B439" i="1"/>
  <c r="R415" i="1"/>
  <c r="B415" i="1"/>
  <c r="A431" i="1"/>
  <c r="R407" i="1"/>
  <c r="Q431" i="1"/>
  <c r="O423" i="1"/>
  <c r="K407" i="1"/>
  <c r="N423" i="1"/>
  <c r="K399" i="1"/>
  <c r="P1580" i="1"/>
  <c r="O439" i="1"/>
  <c r="L423" i="1"/>
  <c r="J399" i="1"/>
  <c r="Q1580" i="1"/>
  <c r="O1989" i="1"/>
  <c r="A1580" i="1"/>
  <c r="N1627"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610"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580" i="1"/>
  <c r="L1624" i="1"/>
  <c r="M1580" i="1"/>
  <c r="N1579" i="1"/>
  <c r="Q1626" i="1"/>
  <c r="R1580" i="1"/>
  <c r="Q2047" i="1"/>
  <c r="B158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610" i="1"/>
  <c r="O2047" i="1"/>
  <c r="R2048" i="1"/>
  <c r="M1610"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610" i="1"/>
  <c r="P1610" i="1"/>
  <c r="A425" i="1"/>
  <c r="A1627" i="1"/>
  <c r="A1610" i="1"/>
  <c r="J436" i="1"/>
  <c r="P404" i="1"/>
  <c r="R436" i="1"/>
  <c r="B404" i="1"/>
  <c r="P436" i="1"/>
  <c r="M1769" i="1"/>
  <c r="R1769" i="1"/>
  <c r="L1769"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624" i="1"/>
  <c r="R1612" i="1"/>
  <c r="Q1603" i="1"/>
  <c r="Q1623" i="1"/>
  <c r="R1603"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610" i="1"/>
  <c r="Q2048" i="1"/>
  <c r="J2048" i="1"/>
  <c r="R1928" i="1"/>
  <c r="B2043" i="1"/>
  <c r="B400" i="1"/>
  <c r="K161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610"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610" i="1"/>
  <c r="O1928" i="1"/>
  <c r="A356" i="1"/>
  <c r="L2028" i="1"/>
  <c r="R2043" i="1"/>
  <c r="O432" i="1"/>
  <c r="M400" i="1"/>
  <c r="R422" i="1"/>
  <c r="P2042" i="1"/>
  <c r="R424" i="1"/>
  <c r="P1768" i="1"/>
  <c r="O1768" i="1"/>
  <c r="K417" i="1"/>
  <c r="A417" i="1"/>
  <c r="N441" i="1"/>
  <c r="L441" i="1"/>
  <c r="N1766" i="1"/>
  <c r="K1624" i="1"/>
  <c r="M1624" i="1"/>
  <c r="N1624" i="1"/>
  <c r="B1624" i="1"/>
  <c r="Q1624" i="1"/>
  <c r="R1624" i="1"/>
  <c r="O1624" i="1"/>
  <c r="N1769" i="1"/>
  <c r="M1621" i="1"/>
  <c r="O1621" i="1"/>
  <c r="L1627" i="1"/>
  <c r="B1627" i="1"/>
  <c r="P1627" i="1"/>
  <c r="M1627" i="1"/>
  <c r="P1619" i="1"/>
  <c r="Q1619" i="1"/>
  <c r="M1619" i="1"/>
  <c r="O1932" i="1"/>
  <c r="P1932" i="1"/>
  <c r="Q1932" i="1"/>
  <c r="J1609" i="1"/>
  <c r="R1609" i="1"/>
  <c r="K1609" i="1"/>
  <c r="L1609" i="1"/>
  <c r="M1609" i="1"/>
  <c r="A1609" i="1"/>
  <c r="N1609" i="1"/>
  <c r="B1609" i="1"/>
  <c r="O1609"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609" i="1"/>
  <c r="L2049" i="1"/>
  <c r="J439" i="1"/>
  <c r="K431" i="1"/>
  <c r="Q423" i="1"/>
  <c r="P415" i="1"/>
  <c r="N407" i="1"/>
  <c r="A407" i="1"/>
  <c r="P399" i="1"/>
  <c r="Q1609" i="1"/>
  <c r="P439" i="1"/>
  <c r="A439" i="1"/>
  <c r="J431" i="1"/>
  <c r="R423" i="1"/>
  <c r="L415" i="1"/>
  <c r="J407" i="1"/>
  <c r="M399" i="1"/>
  <c r="A399" i="1"/>
  <c r="A1932" i="1"/>
  <c r="M1768" i="1"/>
  <c r="R1767" i="1"/>
  <c r="B1768" i="1"/>
  <c r="J1767" i="1"/>
  <c r="A1768" i="1"/>
  <c r="B1620" i="1"/>
  <c r="L1620" i="1"/>
  <c r="M1620" i="1"/>
  <c r="P1612" i="1"/>
  <c r="Q1767" i="1"/>
  <c r="J428" i="1"/>
  <c r="R1768" i="1"/>
  <c r="R1621" i="1"/>
  <c r="Q1621" i="1"/>
  <c r="N1621" i="1"/>
  <c r="N1765" i="1"/>
  <c r="L1765" i="1"/>
  <c r="M1765" i="1"/>
  <c r="B1765" i="1"/>
  <c r="K1765" i="1"/>
  <c r="L2026" i="1"/>
  <c r="M396" i="1"/>
  <c r="R401" i="1"/>
  <c r="B401" i="1"/>
  <c r="L401" i="1"/>
  <c r="A433" i="1"/>
  <c r="R433" i="1"/>
  <c r="N433" i="1"/>
  <c r="L396" i="1"/>
  <c r="J396" i="1"/>
  <c r="M1767" i="1"/>
  <c r="B1766" i="1"/>
  <c r="P1766" i="1"/>
  <c r="O1764" i="1"/>
  <c r="M1766" i="1"/>
  <c r="N1767" i="1"/>
  <c r="O1763" i="1"/>
  <c r="J438" i="1"/>
  <c r="K414" i="1"/>
  <c r="P430" i="1"/>
  <c r="L1766" i="1"/>
  <c r="P1769" i="1"/>
  <c r="K1769" i="1"/>
  <c r="L438" i="1"/>
  <c r="A414" i="1"/>
  <c r="N430" i="1"/>
  <c r="R1761" i="1"/>
  <c r="K1766" i="1"/>
  <c r="O1769" i="1"/>
  <c r="Q1768" i="1"/>
  <c r="K1768" i="1"/>
  <c r="P1620" i="1"/>
  <c r="Q1620" i="1"/>
  <c r="R1620" i="1"/>
  <c r="B1621" i="1"/>
  <c r="O1703"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62" i="1"/>
  <c r="J1770" i="1"/>
  <c r="P1761" i="1"/>
  <c r="K1761" i="1"/>
  <c r="L1761" i="1"/>
  <c r="M1761" i="1"/>
  <c r="N1761" i="1"/>
  <c r="N1764" i="1"/>
  <c r="B1764" i="1"/>
  <c r="Q1764" i="1"/>
  <c r="J1764" i="1"/>
  <c r="L1764" i="1"/>
  <c r="Q1770" i="1"/>
  <c r="A1770" i="1"/>
  <c r="B1770" i="1"/>
  <c r="M1770" i="1"/>
  <c r="N1770" i="1"/>
  <c r="O1770" i="1"/>
  <c r="L1762" i="1"/>
  <c r="M1762" i="1"/>
  <c r="N1762" i="1"/>
  <c r="O1762" i="1"/>
  <c r="P1762" i="1"/>
  <c r="J1765" i="1"/>
  <c r="A1766" i="1"/>
  <c r="P1767" i="1"/>
  <c r="J1768" i="1"/>
  <c r="R1771" i="1"/>
  <c r="O1767" i="1"/>
  <c r="L1767" i="1"/>
  <c r="B1767" i="1"/>
  <c r="N1768" i="1"/>
  <c r="K1767" i="1"/>
  <c r="R1626" i="1"/>
  <c r="L1626" i="1"/>
  <c r="N1626" i="1"/>
  <c r="Q1618" i="1"/>
  <c r="R1618" i="1"/>
  <c r="M1625" i="1"/>
  <c r="L1625" i="1"/>
  <c r="A1622"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604"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66" i="1"/>
  <c r="L1771" i="1"/>
  <c r="Q1763" i="1"/>
  <c r="A1763" i="1"/>
  <c r="B1769" i="1"/>
  <c r="P1765" i="1"/>
  <c r="O1765" i="1"/>
  <c r="Q1765" i="1"/>
  <c r="Q1761" i="1"/>
  <c r="A1761" i="1"/>
  <c r="J1761" i="1"/>
  <c r="R1764" i="1"/>
  <c r="K1764" i="1"/>
  <c r="A1771" i="1"/>
  <c r="O1771" i="1"/>
  <c r="B1771" i="1"/>
  <c r="P1771" i="1"/>
  <c r="K1763" i="1"/>
  <c r="L1763" i="1"/>
  <c r="P1764" i="1"/>
  <c r="A1764" i="1"/>
  <c r="B1761" i="1"/>
  <c r="A1765" i="1"/>
  <c r="J1771" i="1"/>
  <c r="N1763" i="1"/>
  <c r="K1770" i="1"/>
  <c r="R1770" i="1"/>
  <c r="L1770" i="1"/>
  <c r="B1762" i="1"/>
  <c r="J1762" i="1"/>
  <c r="K1762" i="1"/>
  <c r="R1762" i="1"/>
  <c r="M1763" i="1"/>
  <c r="Q1769" i="1"/>
  <c r="A1769" i="1"/>
  <c r="J1769" i="1"/>
  <c r="Q1771" i="1"/>
  <c r="R1763" i="1"/>
  <c r="N1771" i="1"/>
  <c r="J1763" i="1"/>
  <c r="M1771" i="1"/>
  <c r="B1763" i="1"/>
  <c r="J1766" i="1"/>
  <c r="R1766" i="1"/>
  <c r="N1623" i="1"/>
  <c r="J1623" i="1"/>
  <c r="A1623" i="1"/>
  <c r="R1623" i="1"/>
  <c r="B1623" i="1"/>
  <c r="M1623" i="1"/>
  <c r="P1623" i="1"/>
  <c r="R1622" i="1"/>
  <c r="Q1622" i="1"/>
  <c r="K1622" i="1"/>
  <c r="M1622" i="1"/>
  <c r="L1623" i="1"/>
  <c r="P1622" i="1"/>
  <c r="K1623" i="1"/>
  <c r="N1622" i="1"/>
  <c r="L1622" i="1"/>
  <c r="B1622" i="1"/>
  <c r="B1626" i="1"/>
  <c r="O1626" i="1"/>
  <c r="K1626" i="1"/>
  <c r="M1626" i="1"/>
  <c r="P1626" i="1"/>
  <c r="M1618" i="1"/>
  <c r="P1618" i="1"/>
  <c r="N1625" i="1"/>
  <c r="P1625" i="1"/>
  <c r="B1625" i="1"/>
  <c r="K1625" i="1"/>
  <c r="R1617" i="1"/>
  <c r="K1620" i="1"/>
  <c r="P1621" i="1"/>
  <c r="N1620" i="1"/>
  <c r="K1621" i="1"/>
  <c r="A1626" i="1"/>
  <c r="J1620" i="1"/>
  <c r="O1622" i="1"/>
  <c r="O1623" i="1"/>
  <c r="J1627" i="1"/>
  <c r="J1625" i="1"/>
  <c r="O1618" i="1"/>
  <c r="O1620" i="1"/>
  <c r="A1621" i="1"/>
  <c r="J1626" i="1"/>
  <c r="O1625" i="1"/>
  <c r="J1621" i="1"/>
  <c r="J1624" i="1"/>
  <c r="A1618" i="1"/>
  <c r="O1627" i="1"/>
  <c r="A1620" i="1"/>
  <c r="A1625" i="1"/>
  <c r="J1622" i="1"/>
  <c r="Q1608" i="1" l="1"/>
  <c r="Q1627" i="1"/>
  <c r="M1587" i="1"/>
  <c r="A1588" i="1"/>
  <c r="L1617" i="1"/>
  <c r="R1587" i="1"/>
  <c r="J1607" i="1"/>
  <c r="R1627" i="1"/>
  <c r="L1587" i="1"/>
  <c r="Q1587" i="1"/>
  <c r="L1595" i="1"/>
  <c r="Q1591" i="1"/>
  <c r="M1607" i="1"/>
  <c r="B1612" i="1"/>
  <c r="N1607" i="1"/>
  <c r="L1591" i="1"/>
  <c r="P1607" i="1"/>
  <c r="O1612" i="1"/>
  <c r="R1607" i="1"/>
  <c r="Q1612" i="1"/>
  <c r="L1593" i="1"/>
  <c r="P1587" i="1"/>
  <c r="O1607" i="1"/>
  <c r="O1587" i="1"/>
  <c r="N1587" i="1"/>
  <c r="P1602" i="1"/>
  <c r="M1602" i="1"/>
  <c r="R1619" i="1"/>
  <c r="M1605" i="1"/>
  <c r="B1604" i="1"/>
  <c r="B1618" i="1"/>
  <c r="P1583" i="1"/>
  <c r="M1932" i="1"/>
  <c r="B1591" i="1"/>
  <c r="R1595" i="1"/>
  <c r="K1619" i="1"/>
  <c r="O1601" i="1"/>
  <c r="A1619" i="1"/>
  <c r="M1582" i="1"/>
  <c r="Q1582" i="1"/>
  <c r="B1619" i="1"/>
  <c r="N1615" i="1"/>
  <c r="J1619" i="1"/>
  <c r="J1582" i="1"/>
  <c r="Q1583" i="1"/>
  <c r="N1601" i="1"/>
  <c r="A1601" i="1"/>
  <c r="J1584" i="1"/>
  <c r="N1619" i="1"/>
  <c r="N1600" i="1"/>
  <c r="A1582" i="1"/>
  <c r="K1618" i="1"/>
  <c r="B1929" i="1"/>
  <c r="P1582" i="1"/>
  <c r="O1619" i="1"/>
  <c r="N1618" i="1"/>
  <c r="B1602" i="1"/>
  <c r="J1618" i="1"/>
  <c r="M1604" i="1"/>
  <c r="N1930" i="1"/>
  <c r="N1932" i="1"/>
  <c r="N1582" i="1"/>
  <c r="R1591" i="1"/>
  <c r="L1582" i="1"/>
  <c r="R1585" i="1"/>
  <c r="K1932" i="1"/>
  <c r="J1930" i="1"/>
  <c r="A1931" i="1"/>
  <c r="B1600" i="1"/>
  <c r="L1592" i="1"/>
  <c r="R1601" i="1"/>
  <c r="Q1625" i="1"/>
  <c r="J1929" i="1"/>
  <c r="B1931" i="1"/>
  <c r="O1611" i="1"/>
  <c r="K1931" i="1"/>
  <c r="B1583" i="1"/>
  <c r="L1601" i="1"/>
  <c r="R1597" i="1"/>
  <c r="A1612" i="1"/>
  <c r="J1608" i="1"/>
  <c r="L1585" i="1"/>
  <c r="J1600" i="1"/>
  <c r="L1615" i="1"/>
  <c r="L1607" i="1"/>
  <c r="B1585" i="1"/>
  <c r="A1587" i="1"/>
  <c r="J1585" i="1"/>
  <c r="Q1590" i="1"/>
  <c r="J1589" i="1"/>
  <c r="A1600" i="1"/>
  <c r="O1600" i="1"/>
  <c r="J1588" i="1"/>
  <c r="A1617" i="1"/>
  <c r="Q1607" i="1"/>
  <c r="B1596" i="1"/>
  <c r="O1588" i="1"/>
  <c r="J1583" i="1"/>
  <c r="A1590" i="1"/>
  <c r="O1583" i="1"/>
  <c r="R1611" i="1"/>
  <c r="N1608" i="1"/>
  <c r="B1590" i="1"/>
  <c r="Q1600" i="1"/>
  <c r="Q1604" i="1"/>
  <c r="B1601" i="1"/>
  <c r="O1608" i="1"/>
  <c r="N1929" i="1"/>
  <c r="B1588" i="1"/>
  <c r="A1583" i="1"/>
  <c r="O1590" i="1"/>
  <c r="Q1588" i="1"/>
  <c r="K1604" i="1"/>
  <c r="A1589" i="1"/>
  <c r="A1611" i="1"/>
  <c r="J1931" i="1"/>
  <c r="P1931" i="1"/>
  <c r="N1588" i="1"/>
  <c r="O1593" i="1"/>
  <c r="Q1601" i="1"/>
  <c r="O1597" i="1"/>
  <c r="R1588" i="1"/>
  <c r="B1611" i="1"/>
  <c r="K1611" i="1"/>
  <c r="N1589" i="1"/>
  <c r="P1590" i="1"/>
  <c r="B1608" i="1"/>
  <c r="N1611" i="1"/>
  <c r="M1600" i="1"/>
  <c r="L1590" i="1"/>
  <c r="M1608" i="1"/>
  <c r="L1600" i="1"/>
  <c r="J1601" i="1"/>
  <c r="P1600" i="1"/>
  <c r="R1608" i="1"/>
  <c r="J1611" i="1"/>
  <c r="P1608" i="1"/>
  <c r="R1600" i="1"/>
  <c r="M1611" i="1"/>
  <c r="N1583" i="1"/>
  <c r="M1583" i="1"/>
  <c r="L1583" i="1"/>
  <c r="J1587" i="1"/>
  <c r="Q1931" i="1"/>
  <c r="B1587" i="1"/>
  <c r="L1589" i="1"/>
  <c r="M1613" i="1"/>
  <c r="N1613" i="1"/>
  <c r="O1613" i="1"/>
  <c r="K1613" i="1"/>
  <c r="B1613" i="1"/>
  <c r="Q1613" i="1"/>
  <c r="A1613" i="1"/>
  <c r="L1613" i="1"/>
  <c r="R1613" i="1"/>
  <c r="A1581" i="1"/>
  <c r="O1614" i="1"/>
  <c r="J1614" i="1"/>
  <c r="R1614" i="1"/>
  <c r="A1614" i="1"/>
  <c r="K1614" i="1"/>
  <c r="P1614" i="1"/>
  <c r="L1614" i="1"/>
  <c r="Q1614" i="1"/>
  <c r="N1614" i="1"/>
  <c r="B1614" i="1"/>
  <c r="Q1586" i="1"/>
  <c r="K1599" i="1"/>
  <c r="A1599" i="1"/>
  <c r="B1599" i="1"/>
  <c r="O1599" i="1"/>
  <c r="N1599" i="1"/>
  <c r="P1599" i="1"/>
  <c r="R1599" i="1"/>
  <c r="M1599" i="1"/>
  <c r="Q1599" i="1"/>
  <c r="L1599" i="1"/>
  <c r="J1599" i="1"/>
  <c r="P1613" i="1"/>
  <c r="K1581" i="1"/>
  <c r="L1581" i="1"/>
  <c r="J1581" i="1"/>
  <c r="P1581" i="1"/>
  <c r="O1581" i="1"/>
  <c r="N1581" i="1"/>
  <c r="R1581" i="1"/>
  <c r="Q1581" i="1"/>
  <c r="B1581" i="1"/>
  <c r="K1598" i="1"/>
  <c r="J1598" i="1"/>
  <c r="A1598" i="1"/>
  <c r="B1598" i="1"/>
  <c r="N1598" i="1"/>
  <c r="R1598" i="1"/>
  <c r="L1598" i="1"/>
  <c r="Q1598" i="1"/>
  <c r="P1598" i="1"/>
  <c r="O1598" i="1"/>
  <c r="K1586" i="1"/>
  <c r="A1586" i="1"/>
  <c r="B1586" i="1"/>
  <c r="P1586" i="1"/>
  <c r="O1586" i="1"/>
  <c r="N1586" i="1"/>
  <c r="L1586" i="1"/>
  <c r="R1586" i="1"/>
  <c r="J1586" i="1"/>
  <c r="K1606" i="1"/>
  <c r="N1606" i="1"/>
  <c r="A1606" i="1"/>
  <c r="P1606" i="1"/>
  <c r="R1606" i="1"/>
  <c r="L1606" i="1"/>
  <c r="O1606" i="1"/>
  <c r="B1606" i="1"/>
  <c r="Q1606" i="1"/>
  <c r="M1606" i="1"/>
  <c r="J1606" i="1"/>
  <c r="K1584" i="1"/>
  <c r="B1584" i="1"/>
  <c r="P1584" i="1"/>
  <c r="Q1584" i="1"/>
  <c r="O1584" i="1"/>
  <c r="R1584" i="1"/>
  <c r="A1584" i="1"/>
  <c r="N1584" i="1"/>
  <c r="L1584" i="1"/>
  <c r="K1605" i="1"/>
  <c r="R1605" i="1"/>
  <c r="B1605" i="1"/>
  <c r="L1605" i="1"/>
  <c r="O1605" i="1"/>
  <c r="P1605" i="1"/>
  <c r="J1605" i="1"/>
  <c r="N1605" i="1"/>
  <c r="Q1605" i="1"/>
  <c r="J1613" i="1"/>
  <c r="M1598" i="1"/>
  <c r="B1615" i="1"/>
  <c r="K1615" i="1"/>
  <c r="O1615" i="1"/>
  <c r="P1615" i="1"/>
  <c r="Q1615" i="1"/>
  <c r="A1615" i="1"/>
  <c r="R1615" i="1"/>
  <c r="K1597" i="1"/>
  <c r="J1597" i="1"/>
  <c r="L1597" i="1"/>
  <c r="N1604" i="1"/>
  <c r="P1604" i="1"/>
  <c r="N1597" i="1"/>
  <c r="K1595" i="1"/>
  <c r="O1595" i="1"/>
  <c r="B1595" i="1"/>
  <c r="M1595" i="1"/>
  <c r="J1595" i="1"/>
  <c r="A1595" i="1"/>
  <c r="K1594" i="1"/>
  <c r="J1594" i="1"/>
  <c r="O1594" i="1"/>
  <c r="R1594" i="1"/>
  <c r="B1594" i="1"/>
  <c r="N1594" i="1"/>
  <c r="P1594" i="1"/>
  <c r="L1594" i="1"/>
  <c r="P1617" i="1"/>
  <c r="M1617" i="1"/>
  <c r="Q1617" i="1"/>
  <c r="K1617" i="1"/>
  <c r="B1617" i="1"/>
  <c r="J1617" i="1"/>
  <c r="J1604" i="1"/>
  <c r="Q1616" i="1"/>
  <c r="L1616" i="1"/>
  <c r="P1595" i="1"/>
  <c r="K1593" i="1"/>
  <c r="P1593" i="1"/>
  <c r="M1593" i="1"/>
  <c r="Q1593" i="1"/>
  <c r="A1593" i="1"/>
  <c r="A1616" i="1"/>
  <c r="O1617" i="1"/>
  <c r="B1616" i="1"/>
  <c r="O1604" i="1"/>
  <c r="R1616" i="1"/>
  <c r="K1596" i="1"/>
  <c r="O1596" i="1"/>
  <c r="R1596" i="1"/>
  <c r="Q1596" i="1"/>
  <c r="L1596" i="1"/>
  <c r="J1596" i="1"/>
  <c r="A1596" i="1"/>
  <c r="N1596" i="1"/>
  <c r="P1596" i="1"/>
  <c r="M1615" i="1"/>
  <c r="P1616" i="1"/>
  <c r="R1604" i="1"/>
  <c r="N1616" i="1"/>
  <c r="B1597" i="1"/>
  <c r="M1616" i="1"/>
  <c r="K1929" i="1"/>
  <c r="O1929" i="1"/>
  <c r="L1929" i="1"/>
  <c r="P1929" i="1"/>
  <c r="R1929" i="1"/>
  <c r="Q1929" i="1"/>
  <c r="M1929" i="1"/>
  <c r="J1616" i="1"/>
  <c r="O1616" i="1"/>
  <c r="A1597" i="1"/>
  <c r="Q1595" i="1"/>
  <c r="P1597" i="1"/>
  <c r="K1592" i="1"/>
  <c r="Q1592" i="1"/>
  <c r="R1592" i="1"/>
  <c r="P1592" i="1"/>
  <c r="B1592" i="1"/>
  <c r="K1591" i="1"/>
  <c r="A1591" i="1"/>
  <c r="A1930" i="1"/>
  <c r="M1930" i="1"/>
  <c r="Q1930" i="1"/>
  <c r="L1611" i="1"/>
  <c r="Q1611" i="1"/>
  <c r="K1590" i="1"/>
  <c r="N1590" i="1"/>
  <c r="M1590" i="1"/>
  <c r="J1590" i="1"/>
  <c r="K1589" i="1"/>
  <c r="O1589" i="1"/>
  <c r="Q1589" i="1"/>
  <c r="P1589" i="1"/>
  <c r="R1589" i="1"/>
  <c r="B1930" i="1"/>
  <c r="M1591" i="1"/>
  <c r="O1591" i="1"/>
  <c r="K1612" i="1"/>
  <c r="M1612" i="1"/>
  <c r="J1612" i="1"/>
  <c r="N1612" i="1"/>
  <c r="K1588" i="1"/>
  <c r="P1588" i="1"/>
  <c r="L1588" i="1"/>
  <c r="B1932" i="1"/>
  <c r="J1932" i="1"/>
  <c r="R1932" i="1"/>
  <c r="O1592" i="1"/>
  <c r="K1608" i="1"/>
  <c r="L1608" i="1"/>
  <c r="L1930" i="1"/>
  <c r="P1930" i="1"/>
  <c r="M1589" i="1"/>
  <c r="B1607" i="1"/>
  <c r="K1607" i="1"/>
  <c r="K1585" i="1"/>
  <c r="N1585" i="1"/>
  <c r="P1585" i="1"/>
  <c r="O1585" i="1"/>
  <c r="K1602" i="1"/>
  <c r="O1602" i="1"/>
  <c r="L1602" i="1"/>
  <c r="J1602" i="1"/>
  <c r="K1601" i="1"/>
  <c r="M1601" i="1"/>
  <c r="R1602" i="1"/>
  <c r="A1585" i="1"/>
  <c r="M1585" i="1"/>
  <c r="Q1602" i="1"/>
  <c r="N1602" i="1"/>
  <c r="R1583"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706" i="1"/>
  <c r="Q1706" i="1"/>
  <c r="M1706" i="1"/>
  <c r="J1706" i="1"/>
  <c r="B1706" i="1"/>
  <c r="A1706" i="1"/>
  <c r="P1706" i="1"/>
  <c r="K1706" i="1"/>
  <c r="O1706"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89" i="1"/>
  <c r="R1789" i="1"/>
  <c r="J1373" i="1"/>
  <c r="M1373" i="1"/>
  <c r="N1373" i="1"/>
  <c r="R1373" i="1"/>
  <c r="P1373" i="1"/>
  <c r="B1373" i="1"/>
  <c r="K1373" i="1"/>
  <c r="Q1373" i="1"/>
  <c r="L1373" i="1"/>
  <c r="A1373" i="1"/>
  <c r="O1373" i="1"/>
  <c r="A1952" i="1"/>
  <c r="Q1952"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87" i="1"/>
  <c r="P1887" i="1"/>
  <c r="A1887" i="1"/>
  <c r="Q1887" i="1"/>
  <c r="O1887" i="1"/>
  <c r="B1887"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73" i="1"/>
  <c r="O1773" i="1"/>
  <c r="P1773" i="1"/>
  <c r="Q1773" i="1"/>
  <c r="A1773" i="1"/>
  <c r="J1773" i="1"/>
  <c r="B1773" i="1"/>
  <c r="M1773" i="1"/>
  <c r="R1773" i="1"/>
  <c r="K1773" i="1"/>
  <c r="L1773"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846" i="1"/>
  <c r="J1846" i="1"/>
  <c r="O194" i="1"/>
  <c r="R194" i="1"/>
  <c r="N194" i="1"/>
  <c r="M194" i="1"/>
  <c r="P194" i="1"/>
  <c r="K194" i="1"/>
  <c r="J194" i="1"/>
  <c r="Q194" i="1"/>
  <c r="B194" i="1"/>
  <c r="L194" i="1"/>
  <c r="A194" i="1"/>
  <c r="A1942" i="1"/>
  <c r="M1314" i="1"/>
  <c r="R1314" i="1"/>
  <c r="Q1314" i="1"/>
  <c r="J1007" i="1"/>
  <c r="R1007" i="1"/>
  <c r="K1904" i="1"/>
  <c r="A1904" i="1"/>
  <c r="O1904" i="1"/>
  <c r="J1904" i="1"/>
  <c r="M1904" i="1"/>
  <c r="N1904" i="1"/>
  <c r="P1904" i="1"/>
  <c r="Q1904" i="1"/>
  <c r="R1904" i="1"/>
  <c r="O1052" i="1"/>
  <c r="M1052" i="1"/>
  <c r="B1052" i="1"/>
  <c r="N1988" i="1"/>
  <c r="B1988" i="1"/>
  <c r="K1988" i="1"/>
  <c r="P1988" i="1"/>
  <c r="J1988" i="1"/>
  <c r="A1988" i="1"/>
  <c r="R1988" i="1"/>
  <c r="M1988" i="1"/>
  <c r="Q1332" i="1"/>
  <c r="P1332" i="1"/>
  <c r="M1528" i="1"/>
  <c r="O1528" i="1"/>
  <c r="L1528" i="1"/>
  <c r="P1528" i="1"/>
  <c r="N1528" i="1"/>
  <c r="J1528" i="1"/>
  <c r="Q1528" i="1"/>
  <c r="K1528" i="1"/>
  <c r="P1195" i="1"/>
  <c r="J1195" i="1"/>
  <c r="Q1195" i="1"/>
  <c r="L1195" i="1"/>
  <c r="N1195" i="1"/>
  <c r="R1195" i="1"/>
  <c r="A1195" i="1"/>
  <c r="O1195" i="1"/>
  <c r="B1837" i="1"/>
  <c r="R892" i="1"/>
  <c r="M892" i="1"/>
  <c r="K892" i="1"/>
  <c r="B892" i="1"/>
  <c r="O892" i="1"/>
  <c r="J892" i="1"/>
  <c r="Q892" i="1"/>
  <c r="P892" i="1"/>
  <c r="A892" i="1"/>
  <c r="L892" i="1"/>
  <c r="N892" i="1"/>
  <c r="R1662" i="1"/>
  <c r="P1662"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720" i="1"/>
  <c r="R1720" i="1"/>
  <c r="N1720" i="1"/>
  <c r="B1720" i="1"/>
  <c r="M1720" i="1"/>
  <c r="L1720"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84" i="1"/>
  <c r="B1784" i="1"/>
  <c r="O1784" i="1"/>
  <c r="P1784" i="1"/>
  <c r="J344" i="1"/>
  <c r="L344" i="1"/>
  <c r="O344" i="1"/>
  <c r="N344" i="1"/>
  <c r="P344" i="1"/>
  <c r="R344" i="1"/>
  <c r="M344" i="1"/>
  <c r="K344" i="1"/>
  <c r="A344" i="1"/>
  <c r="Q344" i="1"/>
  <c r="B1976" i="1"/>
  <c r="P1976" i="1"/>
  <c r="O1976" i="1"/>
  <c r="A1976" i="1"/>
  <c r="K1976" i="1"/>
  <c r="A777" i="1"/>
  <c r="K777" i="1"/>
  <c r="N777" i="1"/>
  <c r="P777" i="1"/>
  <c r="Q777" i="1"/>
  <c r="B777" i="1"/>
  <c r="J777" i="1"/>
  <c r="R777" i="1"/>
  <c r="O777" i="1"/>
  <c r="O612" i="1"/>
  <c r="R612" i="1"/>
  <c r="O1747" i="1"/>
  <c r="Q1747" i="1"/>
  <c r="K1747" i="1"/>
  <c r="P1747" i="1"/>
  <c r="A1747" i="1"/>
  <c r="B1747" i="1"/>
  <c r="B726" i="1"/>
  <c r="Q726" i="1"/>
  <c r="P726" i="1"/>
  <c r="A726" i="1"/>
  <c r="N726" i="1"/>
  <c r="L726" i="1"/>
  <c r="K726" i="1"/>
  <c r="R726" i="1"/>
  <c r="J726" i="1"/>
  <c r="M726" i="1"/>
  <c r="J1460" i="1"/>
  <c r="P1994" i="1"/>
  <c r="B1994" i="1"/>
  <c r="L1994" i="1"/>
  <c r="O1994" i="1"/>
  <c r="R1994" i="1"/>
  <c r="K1994" i="1"/>
  <c r="N1994" i="1"/>
  <c r="J1994" i="1"/>
  <c r="M1994" i="1"/>
  <c r="B49" i="1"/>
  <c r="P49" i="1"/>
  <c r="J49" i="1"/>
  <c r="A49" i="1"/>
  <c r="M1718" i="1"/>
  <c r="O1718" i="1"/>
  <c r="R1718" i="1"/>
  <c r="Q1718" i="1"/>
  <c r="J1718"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B1965" i="1"/>
  <c r="M1965" i="1"/>
  <c r="L1965" i="1"/>
  <c r="J1965" i="1"/>
  <c r="K1446" i="1"/>
  <c r="O1446" i="1"/>
  <c r="B1446" i="1"/>
  <c r="J1446" i="1"/>
  <c r="L1446" i="1"/>
  <c r="N1446" i="1"/>
  <c r="A1446" i="1"/>
  <c r="Q1446" i="1"/>
  <c r="R1478" i="1"/>
  <c r="L1721" i="1"/>
  <c r="P1721" i="1"/>
  <c r="N1721" i="1"/>
  <c r="K1721" i="1"/>
  <c r="R1721" i="1"/>
  <c r="A1721" i="1"/>
  <c r="M1721" i="1"/>
  <c r="Q1721" i="1"/>
  <c r="O1721" i="1"/>
  <c r="B1721" i="1"/>
  <c r="J1721" i="1"/>
  <c r="N1726"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801" i="1"/>
  <c r="N1801" i="1"/>
  <c r="Q1801"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58" i="1"/>
  <c r="P1758" i="1"/>
  <c r="M1758"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68" i="1"/>
  <c r="P1868" i="1"/>
  <c r="J1868" i="1"/>
  <c r="O1868" i="1"/>
  <c r="R1868" i="1"/>
  <c r="A1868" i="1"/>
  <c r="Q1868" i="1"/>
  <c r="L1868" i="1"/>
  <c r="M1868" i="1"/>
  <c r="N1868"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57" i="1"/>
  <c r="N1657" i="1"/>
  <c r="M1657" i="1"/>
  <c r="A1069" i="1"/>
  <c r="Q1069" i="1"/>
  <c r="L1069" i="1"/>
  <c r="J1069" i="1"/>
  <c r="K1069" i="1"/>
  <c r="B1069" i="1"/>
  <c r="O1069" i="1"/>
  <c r="R1069" i="1"/>
  <c r="N1069" i="1"/>
  <c r="M1069" i="1"/>
  <c r="P1069" i="1"/>
  <c r="K1642" i="1"/>
  <c r="M1642" i="1"/>
  <c r="J1642" i="1"/>
  <c r="Q1642" i="1"/>
  <c r="N1642" i="1"/>
  <c r="A1642" i="1"/>
  <c r="P1642" i="1"/>
  <c r="N1891" i="1"/>
  <c r="R1891" i="1"/>
  <c r="L1891" i="1"/>
  <c r="M1891" i="1"/>
  <c r="A1891" i="1"/>
  <c r="B1891" i="1"/>
  <c r="P1891" i="1"/>
  <c r="N1076" i="1"/>
  <c r="O1076" i="1"/>
  <c r="B1076" i="1"/>
  <c r="A1076" i="1"/>
  <c r="M1076" i="1"/>
  <c r="Q1076" i="1"/>
  <c r="J1076" i="1"/>
  <c r="K1076" i="1"/>
  <c r="R1076" i="1"/>
  <c r="P1076" i="1"/>
  <c r="J1661" i="1"/>
  <c r="O1661" i="1"/>
  <c r="K1661"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78" i="1"/>
  <c r="O1778" i="1"/>
  <c r="K1778" i="1"/>
  <c r="P1778" i="1"/>
  <c r="A1778" i="1"/>
  <c r="M1778" i="1"/>
  <c r="J1778" i="1"/>
  <c r="N1778" i="1"/>
  <c r="N2021" i="1"/>
  <c r="J2021" i="1"/>
  <c r="Q2021" i="1"/>
  <c r="R2021" i="1"/>
  <c r="A2021" i="1"/>
  <c r="O2021" i="1"/>
  <c r="P2021" i="1"/>
  <c r="B2021" i="1"/>
  <c r="L2021" i="1"/>
  <c r="M2021" i="1"/>
  <c r="K2021" i="1"/>
  <c r="O1866" i="1"/>
  <c r="N1866" i="1"/>
  <c r="A1866" i="1"/>
  <c r="K1866" i="1"/>
  <c r="R1866" i="1"/>
  <c r="B1866" i="1"/>
  <c r="P1866" i="1"/>
  <c r="J1866" i="1"/>
  <c r="L1866" i="1"/>
  <c r="Q1866" i="1"/>
  <c r="M1866" i="1"/>
  <c r="O221" i="1"/>
  <c r="A221" i="1"/>
  <c r="K221" i="1"/>
  <c r="N221" i="1"/>
  <c r="J221" i="1"/>
  <c r="M221" i="1"/>
  <c r="P221" i="1"/>
  <c r="L221" i="1"/>
  <c r="B221" i="1"/>
  <c r="N63" i="1"/>
  <c r="R63" i="1"/>
  <c r="A63" i="1"/>
  <c r="B63" i="1"/>
  <c r="J63" i="1"/>
  <c r="O63" i="1"/>
  <c r="L63" i="1"/>
  <c r="K63" i="1"/>
  <c r="P63" i="1"/>
  <c r="Q63" i="1"/>
  <c r="M63" i="1"/>
  <c r="A1776" i="1"/>
  <c r="B1776" i="1"/>
  <c r="P1945" i="1"/>
  <c r="O1070" i="1"/>
  <c r="J1070" i="1"/>
  <c r="M1823" i="1"/>
  <c r="O1823" i="1"/>
  <c r="P1823" i="1"/>
  <c r="Q1823" i="1"/>
  <c r="R1823" i="1"/>
  <c r="N1823" i="1"/>
  <c r="L1823" i="1"/>
  <c r="J1823" i="1"/>
  <c r="K1823" i="1"/>
  <c r="B1823" i="1"/>
  <c r="A1823" i="1"/>
  <c r="N1242" i="1"/>
  <c r="L1242" i="1"/>
  <c r="B1980" i="1"/>
  <c r="Q1980" i="1"/>
  <c r="O1980" i="1"/>
  <c r="J1980" i="1"/>
  <c r="M1980" i="1"/>
  <c r="L1980"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900" i="1"/>
  <c r="Q1900" i="1"/>
  <c r="O1900"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86" i="1"/>
  <c r="A1886" i="1"/>
  <c r="R1886" i="1"/>
  <c r="Q1886" i="1"/>
  <c r="L1886" i="1"/>
  <c r="P1886" i="1"/>
  <c r="N1886" i="1"/>
  <c r="M1886" i="1"/>
  <c r="L1038" i="1"/>
  <c r="K1038" i="1"/>
  <c r="J1038" i="1"/>
  <c r="K1277" i="1"/>
  <c r="R1568" i="1"/>
  <c r="K1568" i="1"/>
  <c r="N1568" i="1"/>
  <c r="A1568" i="1"/>
  <c r="Q1568" i="1"/>
  <c r="L1568" i="1"/>
  <c r="J1568" i="1"/>
  <c r="P1568" i="1"/>
  <c r="M1568" i="1"/>
  <c r="B1568" i="1"/>
  <c r="O1819" i="1"/>
  <c r="B1819" i="1"/>
  <c r="A1819" i="1"/>
  <c r="Q1819" i="1"/>
  <c r="J1819" i="1"/>
  <c r="L1819" i="1"/>
  <c r="J878" i="1"/>
  <c r="K878" i="1"/>
  <c r="O878" i="1"/>
  <c r="R878" i="1"/>
  <c r="Q878" i="1"/>
  <c r="A878" i="1"/>
  <c r="B878" i="1"/>
  <c r="J1253" i="1"/>
  <c r="N1405" i="1"/>
  <c r="O1405" i="1"/>
  <c r="M1405" i="1"/>
  <c r="L1405" i="1"/>
  <c r="B1405" i="1"/>
  <c r="Q1088" i="1"/>
  <c r="N1088" i="1"/>
  <c r="K1852" i="1"/>
  <c r="N1852" i="1"/>
  <c r="R1852"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R1968" i="1"/>
  <c r="N1062" i="1"/>
  <c r="M1014" i="1"/>
  <c r="Q1014" i="1"/>
  <c r="L1014" i="1"/>
  <c r="K1014" i="1"/>
  <c r="B1014" i="1"/>
  <c r="L915" i="1"/>
  <c r="P915" i="1"/>
  <c r="O915" i="1"/>
  <c r="B915" i="1"/>
  <c r="A915" i="1"/>
  <c r="A212" i="1"/>
  <c r="O1312" i="1"/>
  <c r="A1312" i="1"/>
  <c r="L1312" i="1"/>
  <c r="J1312" i="1"/>
  <c r="K1666" i="1"/>
  <c r="O1666"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629" i="1"/>
  <c r="R1629" i="1"/>
  <c r="A1629" i="1"/>
  <c r="B1629" i="1"/>
  <c r="P1629" i="1"/>
  <c r="J1629" i="1"/>
  <c r="M1629"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841" i="1"/>
  <c r="J1841" i="1"/>
  <c r="M1841" i="1"/>
  <c r="K1841" i="1"/>
  <c r="N1841" i="1"/>
  <c r="R1841" i="1"/>
  <c r="L1841"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82" i="1"/>
  <c r="M1782" i="1"/>
  <c r="R1782" i="1"/>
  <c r="A1782" i="1"/>
  <c r="N29" i="1"/>
  <c r="O29" i="1"/>
  <c r="J29" i="1"/>
  <c r="L29" i="1"/>
  <c r="B29" i="1"/>
  <c r="M29" i="1"/>
  <c r="R29" i="1"/>
  <c r="Q29" i="1"/>
  <c r="P29" i="1"/>
  <c r="K1995" i="1"/>
  <c r="P1995" i="1"/>
  <c r="O1995" i="1"/>
  <c r="B1995" i="1"/>
  <c r="J1995" i="1"/>
  <c r="R1995" i="1"/>
  <c r="M1995" i="1"/>
  <c r="B1821" i="1"/>
  <c r="R1821" i="1"/>
  <c r="J1821" i="1"/>
  <c r="P1821" i="1"/>
  <c r="M1821" i="1"/>
  <c r="K1821" i="1"/>
  <c r="Q1821" i="1"/>
  <c r="O1821" i="1"/>
  <c r="A1821" i="1"/>
  <c r="M1805" i="1"/>
  <c r="B1805" i="1"/>
  <c r="P1805" i="1"/>
  <c r="O1805" i="1"/>
  <c r="R1805" i="1"/>
  <c r="K1805" i="1"/>
  <c r="Q1805"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915" i="1"/>
  <c r="O1915" i="1"/>
  <c r="N209" i="1"/>
  <c r="B209" i="1"/>
  <c r="O209" i="1"/>
  <c r="J567" i="1"/>
  <c r="O567" i="1"/>
  <c r="K567" i="1"/>
  <c r="L567" i="1"/>
  <c r="M567" i="1"/>
  <c r="R567" i="1"/>
  <c r="A567" i="1"/>
  <c r="Q248" i="1"/>
  <c r="P248" i="1"/>
  <c r="J248" i="1"/>
  <c r="O248" i="1"/>
  <c r="A248" i="1"/>
  <c r="P1638" i="1"/>
  <c r="L1638" i="1"/>
  <c r="J1638" i="1"/>
  <c r="A1638" i="1"/>
  <c r="M1638" i="1"/>
  <c r="N1638" i="1"/>
  <c r="R1638" i="1"/>
  <c r="O1638"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67" i="1"/>
  <c r="B1667" i="1"/>
  <c r="Q1667" i="1"/>
  <c r="R1667" i="1"/>
  <c r="O1667" i="1"/>
  <c r="L1667" i="1"/>
  <c r="J1667" i="1"/>
  <c r="A1667" i="1"/>
  <c r="M1667"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828" i="1"/>
  <c r="P1828" i="1"/>
  <c r="N1828" i="1"/>
  <c r="A1828" i="1"/>
  <c r="R1828" i="1"/>
  <c r="M1828"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742" i="1"/>
  <c r="N1742" i="1"/>
  <c r="A1742" i="1"/>
  <c r="J1742" i="1"/>
  <c r="Q1742" i="1"/>
  <c r="K1742" i="1"/>
  <c r="R1742" i="1"/>
  <c r="B1742" i="1"/>
  <c r="L1742" i="1"/>
  <c r="P1742" i="1"/>
  <c r="M1742" i="1"/>
  <c r="R715" i="1"/>
  <c r="B715" i="1"/>
  <c r="J715" i="1"/>
  <c r="A715" i="1"/>
  <c r="M715" i="1"/>
  <c r="K715" i="1"/>
  <c r="Q715" i="1"/>
  <c r="N715" i="1"/>
  <c r="L715" i="1"/>
  <c r="O715" i="1"/>
  <c r="P715" i="1"/>
  <c r="P583" i="1"/>
  <c r="O583" i="1"/>
  <c r="M583" i="1"/>
  <c r="K583" i="1"/>
  <c r="J583" i="1"/>
  <c r="L583" i="1"/>
  <c r="A583" i="1"/>
  <c r="R583" i="1"/>
  <c r="J1476" i="1"/>
  <c r="R1476" i="1"/>
  <c r="P1476" i="1"/>
  <c r="K870" i="1"/>
  <c r="A870" i="1"/>
  <c r="B1899" i="1"/>
  <c r="R1899" i="1"/>
  <c r="Q1899" i="1"/>
  <c r="R1068" i="1"/>
  <c r="M1068" i="1"/>
  <c r="A1068" i="1"/>
  <c r="Q1068" i="1"/>
  <c r="P1068" i="1"/>
  <c r="O1068" i="1"/>
  <c r="K1068" i="1"/>
  <c r="M1840" i="1"/>
  <c r="N1840" i="1"/>
  <c r="O1840" i="1"/>
  <c r="R1840" i="1"/>
  <c r="K1840" i="1"/>
  <c r="Q1840"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713" i="1"/>
  <c r="N1713" i="1"/>
  <c r="B1713" i="1"/>
  <c r="J1713" i="1"/>
  <c r="A1713" i="1"/>
  <c r="K1713" i="1"/>
  <c r="L1713" i="1"/>
  <c r="R1713" i="1"/>
  <c r="Q705" i="1"/>
  <c r="N705" i="1"/>
  <c r="K705" i="1"/>
  <c r="O705" i="1"/>
  <c r="R705" i="1"/>
  <c r="M705" i="1"/>
  <c r="P705" i="1"/>
  <c r="J705" i="1"/>
  <c r="B705" i="1"/>
  <c r="A705" i="1"/>
  <c r="L705" i="1"/>
  <c r="J1330" i="1"/>
  <c r="R1330" i="1"/>
  <c r="P1330" i="1"/>
  <c r="B1330" i="1"/>
  <c r="Q1330" i="1"/>
  <c r="Q1885" i="1"/>
  <c r="N1885" i="1"/>
  <c r="K1885" i="1"/>
  <c r="J1885" i="1"/>
  <c r="M1903" i="1"/>
  <c r="R1903" i="1"/>
  <c r="J1903" i="1"/>
  <c r="N1903" i="1"/>
  <c r="P1903" i="1"/>
  <c r="O1903" i="1"/>
  <c r="A1903" i="1"/>
  <c r="B1903" i="1"/>
  <c r="K1903" i="1"/>
  <c r="L1903" i="1"/>
  <c r="Q1903"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59" i="1"/>
  <c r="K1659" i="1"/>
  <c r="B1659" i="1"/>
  <c r="J1659" i="1"/>
  <c r="L1659" i="1"/>
  <c r="P1659" i="1"/>
  <c r="A1659" i="1"/>
  <c r="Q1659" i="1"/>
  <c r="O1659" i="1"/>
  <c r="N1659" i="1"/>
  <c r="M1659"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804" i="1"/>
  <c r="Q1804" i="1"/>
  <c r="N1804" i="1"/>
  <c r="B1804" i="1"/>
  <c r="J1804" i="1"/>
  <c r="A1857" i="1"/>
  <c r="P1857" i="1"/>
  <c r="N1857" i="1"/>
  <c r="R1857" i="1"/>
  <c r="J1857" i="1"/>
  <c r="Q1857" i="1"/>
  <c r="K1857" i="1"/>
  <c r="L1857"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647" i="1"/>
  <c r="R1647" i="1"/>
  <c r="O1647" i="1"/>
  <c r="A1647" i="1"/>
  <c r="L1647" i="1"/>
  <c r="Q1073" i="1"/>
  <c r="R1073" i="1"/>
  <c r="P1073" i="1"/>
  <c r="B1073" i="1"/>
  <c r="J1073" i="1"/>
  <c r="M1073" i="1"/>
  <c r="K1073" i="1"/>
  <c r="O1073" i="1"/>
  <c r="L1073" i="1"/>
  <c r="N1073" i="1"/>
  <c r="A1073" i="1"/>
  <c r="L1858" i="1"/>
  <c r="O1858" i="1"/>
  <c r="K1858" i="1"/>
  <c r="B1858" i="1"/>
  <c r="R1858" i="1"/>
  <c r="N1858" i="1"/>
  <c r="Q1858"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L1975" i="1"/>
  <c r="P1975" i="1"/>
  <c r="J1975" i="1"/>
  <c r="A1975" i="1"/>
  <c r="O1975" i="1"/>
  <c r="K46" i="1"/>
  <c r="P46" i="1"/>
  <c r="A46" i="1"/>
  <c r="J46" i="1"/>
  <c r="O46" i="1"/>
  <c r="B46" i="1"/>
  <c r="N46" i="1"/>
  <c r="M46" i="1"/>
  <c r="L46" i="1"/>
  <c r="Q1053" i="1"/>
  <c r="J1053" i="1"/>
  <c r="R1053" i="1"/>
  <c r="J1034" i="1"/>
  <c r="Q1034" i="1"/>
  <c r="O1034" i="1"/>
  <c r="L1039" i="1"/>
  <c r="N1039" i="1"/>
  <c r="B1039" i="1"/>
  <c r="R1039" i="1"/>
  <c r="N1812" i="1"/>
  <c r="B1812" i="1"/>
  <c r="Q1812" i="1"/>
  <c r="R1812"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73" i="1"/>
  <c r="L1673" i="1"/>
  <c r="J1673" i="1"/>
  <c r="B1673" i="1"/>
  <c r="M1673" i="1"/>
  <c r="N1673" i="1"/>
  <c r="O1673" i="1"/>
  <c r="K1673" i="1"/>
  <c r="M907" i="1"/>
  <c r="R907" i="1"/>
  <c r="N907" i="1"/>
  <c r="P907" i="1"/>
  <c r="L907" i="1"/>
  <c r="Q907" i="1"/>
  <c r="O907" i="1"/>
  <c r="B907" i="1"/>
  <c r="K907" i="1"/>
  <c r="J907" i="1"/>
  <c r="A907" i="1"/>
  <c r="Q1016" i="1"/>
  <c r="B1016" i="1"/>
  <c r="N1016" i="1"/>
  <c r="P1016" i="1"/>
  <c r="O1016" i="1"/>
  <c r="A1016" i="1"/>
  <c r="M1016" i="1"/>
  <c r="R1016" i="1"/>
  <c r="J1016" i="1"/>
  <c r="L1016" i="1"/>
  <c r="K1016" i="1"/>
  <c r="N1913" i="1"/>
  <c r="K1913" i="1"/>
  <c r="M1913" i="1"/>
  <c r="P1913" i="1"/>
  <c r="J1913" i="1"/>
  <c r="A1913" i="1"/>
  <c r="L1913" i="1"/>
  <c r="Q1913" i="1"/>
  <c r="R1913" i="1"/>
  <c r="B1913" i="1"/>
  <c r="O1913" i="1"/>
  <c r="L1842" i="1"/>
  <c r="O1842" i="1"/>
  <c r="N1842" i="1"/>
  <c r="B1842" i="1"/>
  <c r="R1842" i="1"/>
  <c r="P1842" i="1"/>
  <c r="K1842" i="1"/>
  <c r="Q1842" i="1"/>
  <c r="A1842" i="1"/>
  <c r="M1842" i="1"/>
  <c r="L240" i="1"/>
  <c r="P240" i="1"/>
  <c r="A240" i="1"/>
  <c r="J240" i="1"/>
  <c r="B240" i="1"/>
  <c r="M1648" i="1"/>
  <c r="A1648" i="1"/>
  <c r="L1648" i="1"/>
  <c r="J1648" i="1"/>
  <c r="Q1648" i="1"/>
  <c r="B1648" i="1"/>
  <c r="N1648" i="1"/>
  <c r="P1648" i="1"/>
  <c r="R1648" i="1"/>
  <c r="K1648" i="1"/>
  <c r="B874" i="1"/>
  <c r="J874" i="1"/>
  <c r="A874" i="1"/>
  <c r="N874" i="1"/>
  <c r="J934" i="1"/>
  <c r="J1808" i="1"/>
  <c r="B1808" i="1"/>
  <c r="P1808" i="1"/>
  <c r="Q1808" i="1"/>
  <c r="A1808" i="1"/>
  <c r="N1808" i="1"/>
  <c r="M1808" i="1"/>
  <c r="K1808" i="1"/>
  <c r="L1808" i="1"/>
  <c r="O1808" i="1"/>
  <c r="R1808" i="1"/>
  <c r="K1916" i="1"/>
  <c r="P1916" i="1"/>
  <c r="M1916" i="1"/>
  <c r="R1916" i="1"/>
  <c r="Q1916" i="1"/>
  <c r="L1916" i="1"/>
  <c r="B1916" i="1"/>
  <c r="L987" i="1"/>
  <c r="N987" i="1"/>
  <c r="R987" i="1"/>
  <c r="O987" i="1"/>
  <c r="B987" i="1"/>
  <c r="M987" i="1"/>
  <c r="Q987" i="1"/>
  <c r="A987" i="1"/>
  <c r="P987" i="1"/>
  <c r="J987" i="1"/>
  <c r="K987" i="1"/>
  <c r="J1079" i="1"/>
  <c r="P1079" i="1"/>
  <c r="Q1079" i="1"/>
  <c r="N1079" i="1"/>
  <c r="O1079" i="1"/>
  <c r="M1079" i="1"/>
  <c r="R1079" i="1"/>
  <c r="A1079" i="1"/>
  <c r="B1079" i="1"/>
  <c r="A1838" i="1"/>
  <c r="Q1838" i="1"/>
  <c r="M1838" i="1"/>
  <c r="B1838" i="1"/>
  <c r="N1838" i="1"/>
  <c r="O1838" i="1"/>
  <c r="J1838" i="1"/>
  <c r="P1838" i="1"/>
  <c r="L1838" i="1"/>
  <c r="N70" i="1"/>
  <c r="J70" i="1"/>
  <c r="L70" i="1"/>
  <c r="O70" i="1"/>
  <c r="K70" i="1"/>
  <c r="R70" i="1"/>
  <c r="M70" i="1"/>
  <c r="Q70" i="1"/>
  <c r="B70" i="1"/>
  <c r="P70" i="1"/>
  <c r="Q301" i="1"/>
  <c r="K301" i="1"/>
  <c r="M301" i="1"/>
  <c r="J302" i="1"/>
  <c r="N302" i="1"/>
  <c r="K302" i="1"/>
  <c r="B302" i="1"/>
  <c r="M302" i="1"/>
  <c r="P302" i="1"/>
  <c r="A302" i="1"/>
  <c r="L302" i="1"/>
  <c r="O302" i="1"/>
  <c r="J1906" i="1"/>
  <c r="Q1906"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640" i="1"/>
  <c r="A1640" i="1"/>
  <c r="Q1640" i="1"/>
  <c r="B1640" i="1"/>
  <c r="L1640" i="1"/>
  <c r="Q1636" i="1"/>
  <c r="R1636" i="1"/>
  <c r="N1668" i="1"/>
  <c r="A1668" i="1"/>
  <c r="O1668" i="1"/>
  <c r="Q1668" i="1"/>
  <c r="R1668" i="1"/>
  <c r="P1668" i="1"/>
  <c r="J1668" i="1"/>
  <c r="L1668" i="1"/>
  <c r="M1668" i="1"/>
  <c r="K1668" i="1"/>
  <c r="B1668" i="1"/>
  <c r="Q1665" i="1"/>
  <c r="M1665" i="1"/>
  <c r="L1665" i="1"/>
  <c r="K1665" i="1"/>
  <c r="O1665" i="1"/>
  <c r="J1665" i="1"/>
  <c r="A1665" i="1"/>
  <c r="R1665" i="1"/>
  <c r="B1658" i="1"/>
  <c r="J1658" i="1"/>
  <c r="M1658" i="1"/>
  <c r="O1658" i="1"/>
  <c r="N1658" i="1"/>
  <c r="R1658" i="1"/>
  <c r="L1658" i="1"/>
  <c r="Q1658" i="1"/>
  <c r="P1658" i="1"/>
  <c r="A1658" i="1"/>
  <c r="K1658" i="1"/>
  <c r="P964" i="1"/>
  <c r="J964" i="1"/>
  <c r="N964" i="1"/>
  <c r="O1066" i="1"/>
  <c r="N1066" i="1"/>
  <c r="M1066" i="1"/>
  <c r="P1084" i="1"/>
  <c r="O1084" i="1"/>
  <c r="L1084" i="1"/>
  <c r="A1084" i="1"/>
  <c r="N1084" i="1"/>
  <c r="K1084" i="1"/>
  <c r="K936" i="1"/>
  <c r="N936" i="1"/>
  <c r="B936" i="1"/>
  <c r="B1909" i="1"/>
  <c r="A1909" i="1"/>
  <c r="A962" i="1"/>
  <c r="O962" i="1"/>
  <c r="M962" i="1"/>
  <c r="L962" i="1"/>
  <c r="R962" i="1"/>
  <c r="B962" i="1"/>
  <c r="N962" i="1"/>
  <c r="Q962" i="1"/>
  <c r="L76" i="1"/>
  <c r="O76" i="1"/>
  <c r="P76" i="1"/>
  <c r="M76" i="1"/>
  <c r="B76" i="1"/>
  <c r="Q76" i="1"/>
  <c r="R76" i="1"/>
  <c r="N76" i="1"/>
  <c r="K76" i="1"/>
  <c r="A76" i="1"/>
  <c r="J76" i="1"/>
  <c r="B1896" i="1"/>
  <c r="P1896" i="1"/>
  <c r="N1896" i="1"/>
  <c r="O1896" i="1"/>
  <c r="J1896" i="1"/>
  <c r="R1896" i="1"/>
  <c r="K1896" i="1"/>
  <c r="L1896" i="1"/>
  <c r="A1896" i="1"/>
  <c r="K1825"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95" i="1"/>
  <c r="P1895" i="1"/>
  <c r="A1895" i="1"/>
  <c r="N1895" i="1"/>
  <c r="O1895" i="1"/>
  <c r="Q1895" i="1"/>
  <c r="K1895" i="1"/>
  <c r="B1895" i="1"/>
  <c r="J1895" i="1"/>
  <c r="R1895" i="1"/>
  <c r="L1810" i="1"/>
  <c r="J1810" i="1"/>
  <c r="Q1810" i="1"/>
  <c r="A1810"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O1986" i="1"/>
  <c r="N1986" i="1"/>
  <c r="K1986" i="1"/>
  <c r="A1986" i="1"/>
  <c r="B1986" i="1"/>
  <c r="P1444" i="1"/>
  <c r="N1444" i="1"/>
  <c r="O1444" i="1"/>
  <c r="B1444" i="1"/>
  <c r="L1444" i="1"/>
  <c r="R1444" i="1"/>
  <c r="K1444" i="1"/>
  <c r="Q1444" i="1"/>
  <c r="M1444" i="1"/>
  <c r="J1444" i="1"/>
  <c r="A1444" i="1"/>
  <c r="Q1361" i="1"/>
  <c r="A1361" i="1"/>
  <c r="N1361" i="1"/>
  <c r="B1361" i="1"/>
  <c r="R1361" i="1"/>
  <c r="M1361" i="1"/>
  <c r="N1349" i="1"/>
  <c r="N1752" i="1"/>
  <c r="M1752" i="1"/>
  <c r="A833" i="1"/>
  <c r="B291" i="1"/>
  <c r="Q291" i="1"/>
  <c r="N291" i="1"/>
  <c r="M291" i="1"/>
  <c r="P291" i="1"/>
  <c r="K291" i="1"/>
  <c r="R291" i="1"/>
  <c r="K1920" i="1"/>
  <c r="L1920" i="1"/>
  <c r="B1920" i="1"/>
  <c r="M1920" i="1"/>
  <c r="O1920" i="1"/>
  <c r="N1920" i="1"/>
  <c r="A1920" i="1"/>
  <c r="K1862" i="1"/>
  <c r="R1862" i="1"/>
  <c r="B1862" i="1"/>
  <c r="M1881" i="1"/>
  <c r="L1881" i="1"/>
  <c r="K1881" i="1"/>
  <c r="P1881" i="1"/>
  <c r="J1881" i="1"/>
  <c r="B1881" i="1"/>
  <c r="Q1881" i="1"/>
  <c r="R1844" i="1"/>
  <c r="O1844"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82" i="1"/>
  <c r="P1682" i="1"/>
  <c r="B2039" i="1"/>
  <c r="M2039" i="1"/>
  <c r="J2039" i="1"/>
  <c r="A2039" i="1"/>
  <c r="A1685" i="1"/>
  <c r="M1685" i="1"/>
  <c r="L1685" i="1"/>
  <c r="R1685" i="1"/>
  <c r="Q1685"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J1984" i="1"/>
  <c r="L1984" i="1"/>
  <c r="B1984" i="1"/>
  <c r="N198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803" i="1"/>
  <c r="B1803" i="1"/>
  <c r="N1992" i="1"/>
  <c r="L1992" i="1"/>
  <c r="P1992" i="1"/>
  <c r="A1992" i="1"/>
  <c r="K1992" i="1"/>
  <c r="R1992" i="1"/>
  <c r="O1992" i="1"/>
  <c r="B1992" i="1"/>
  <c r="Q1992" i="1"/>
  <c r="M1992" i="1"/>
  <c r="J1992" i="1"/>
  <c r="A1882"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69" i="1"/>
  <c r="M1669" i="1"/>
  <c r="K1669"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818" i="1"/>
  <c r="O1818" i="1"/>
  <c r="B1818" i="1"/>
  <c r="L1871" i="1"/>
  <c r="P1871" i="1"/>
  <c r="B1871" i="1"/>
  <c r="M1871"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92" i="1"/>
  <c r="N958" i="1"/>
  <c r="O958" i="1"/>
  <c r="J958" i="1"/>
  <c r="B958" i="1"/>
  <c r="R958" i="1"/>
  <c r="P958" i="1"/>
  <c r="K958" i="1"/>
  <c r="L958" i="1"/>
  <c r="M958" i="1"/>
  <c r="A958" i="1"/>
  <c r="L1877" i="1"/>
  <c r="A1877" i="1"/>
  <c r="P1877" i="1"/>
  <c r="O1877" i="1"/>
  <c r="J1883" i="1"/>
  <c r="Q1883" i="1"/>
  <c r="L1883" i="1"/>
  <c r="N1883" i="1"/>
  <c r="R1883" i="1"/>
  <c r="A1883" i="1"/>
  <c r="K1883" i="1"/>
  <c r="J1098" i="1"/>
  <c r="M1098" i="1"/>
  <c r="Q1098" i="1"/>
  <c r="L1098" i="1"/>
  <c r="R1098" i="1"/>
  <c r="A1098" i="1"/>
  <c r="B1098" i="1"/>
  <c r="L1859" i="1"/>
  <c r="A1859" i="1"/>
  <c r="R1859" i="1"/>
  <c r="O1859" i="1"/>
  <c r="K1859" i="1"/>
  <c r="M1859" i="1"/>
  <c r="Q1859" i="1"/>
  <c r="N1859" i="1"/>
  <c r="O1861" i="1"/>
  <c r="K1861" i="1"/>
  <c r="B1861" i="1"/>
  <c r="L1861" i="1"/>
  <c r="N1861" i="1"/>
  <c r="Q1861" i="1"/>
  <c r="A1830" i="1"/>
  <c r="N1830" i="1"/>
  <c r="B1830" i="1"/>
  <c r="M1830" i="1"/>
  <c r="O1830" i="1"/>
  <c r="P1830"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704" i="1"/>
  <c r="M1704" i="1"/>
  <c r="N1704" i="1"/>
  <c r="L1704" i="1"/>
  <c r="O1704" i="1"/>
  <c r="B1704" i="1"/>
  <c r="J1704" i="1"/>
  <c r="R1704" i="1"/>
  <c r="J678" i="1"/>
  <c r="R678" i="1"/>
  <c r="Q678" i="1"/>
  <c r="J246" i="1"/>
  <c r="P246" i="1"/>
  <c r="A246" i="1"/>
  <c r="J231" i="1"/>
  <c r="K231" i="1"/>
  <c r="P231" i="1"/>
  <c r="L231" i="1"/>
  <c r="B231" i="1"/>
  <c r="O231" i="1"/>
  <c r="N231" i="1"/>
  <c r="J234" i="1"/>
  <c r="P234" i="1"/>
  <c r="R1676" i="1"/>
  <c r="P1676" i="1"/>
  <c r="Q1676" i="1"/>
  <c r="M1676" i="1"/>
  <c r="J1676" i="1"/>
  <c r="O1676" i="1"/>
  <c r="N1676" i="1"/>
  <c r="A1676" i="1"/>
  <c r="N1656" i="1"/>
  <c r="B1656" i="1"/>
  <c r="O1656" i="1"/>
  <c r="K1656" i="1"/>
  <c r="Q1656" i="1"/>
  <c r="K45" i="1"/>
  <c r="A45" i="1"/>
  <c r="N45" i="1"/>
  <c r="K1655" i="1"/>
  <c r="B1655" i="1"/>
  <c r="A1655" i="1"/>
  <c r="L1655" i="1"/>
  <c r="O1655" i="1"/>
  <c r="N1655" i="1"/>
  <c r="J1655"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850" i="1"/>
  <c r="A1850" i="1"/>
  <c r="J1850" i="1"/>
  <c r="P1850" i="1"/>
  <c r="P1897" i="1"/>
  <c r="J1897" i="1"/>
  <c r="L1897" i="1"/>
  <c r="P1863" i="1"/>
  <c r="L1863" i="1"/>
  <c r="B1863" i="1"/>
  <c r="K1863" i="1"/>
  <c r="O1863" i="1"/>
  <c r="Q1863" i="1"/>
  <c r="M1863" i="1"/>
  <c r="A1863" i="1"/>
  <c r="J1863" i="1"/>
  <c r="N1863" i="1"/>
  <c r="R1863" i="1"/>
  <c r="A1827" i="1"/>
  <c r="M1827" i="1"/>
  <c r="Q1827" i="1"/>
  <c r="P1820" i="1"/>
  <c r="K1820" i="1"/>
  <c r="B1820" i="1"/>
  <c r="M1820" i="1"/>
  <c r="R1820" i="1"/>
  <c r="O1820" i="1"/>
  <c r="A1820" i="1"/>
  <c r="N1820" i="1"/>
  <c r="Q1820" i="1"/>
  <c r="L1820" i="1"/>
  <c r="J1820"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839" i="1"/>
  <c r="B1839" i="1"/>
  <c r="P1839" i="1"/>
  <c r="K1839" i="1"/>
  <c r="N1839" i="1"/>
  <c r="Q1839"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814" i="1"/>
  <c r="B1814" i="1"/>
  <c r="N1814" i="1"/>
  <c r="M1814" i="1"/>
  <c r="K1814" i="1"/>
  <c r="P1814" i="1"/>
  <c r="Q1814" i="1"/>
  <c r="O1814" i="1"/>
  <c r="L1814" i="1"/>
  <c r="P1855" i="1"/>
  <c r="A1855" i="1"/>
  <c r="B1855" i="1"/>
  <c r="K1855" i="1"/>
  <c r="O1855" i="1"/>
  <c r="J1855" i="1"/>
  <c r="R1855"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93" i="1"/>
  <c r="M1793" i="1"/>
  <c r="Q1793" i="1"/>
  <c r="K1793"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631" i="1"/>
  <c r="L1631" i="1"/>
  <c r="P1631" i="1"/>
  <c r="Q1631" i="1"/>
  <c r="J1631" i="1"/>
  <c r="M1631" i="1"/>
  <c r="R1631" i="1"/>
  <c r="B1631" i="1"/>
  <c r="N1631" i="1"/>
  <c r="O1495" i="1"/>
  <c r="L1495" i="1"/>
  <c r="K1495" i="1"/>
  <c r="P1495" i="1"/>
  <c r="Q1495" i="1"/>
  <c r="J1495" i="1"/>
  <c r="B1495" i="1"/>
  <c r="L188" i="1"/>
  <c r="P188" i="1"/>
  <c r="O188" i="1"/>
  <c r="K188" i="1"/>
  <c r="A188" i="1"/>
  <c r="M188" i="1"/>
  <c r="J188" i="1"/>
  <c r="B188" i="1"/>
  <c r="R188" i="1"/>
  <c r="M1728" i="1"/>
  <c r="R1728" i="1"/>
  <c r="J1724" i="1"/>
  <c r="B1724" i="1"/>
  <c r="P1724" i="1"/>
  <c r="A1724" i="1"/>
  <c r="O1724" i="1"/>
  <c r="Q1724" i="1"/>
  <c r="L1724" i="1"/>
  <c r="M1724" i="1"/>
  <c r="N1724" i="1"/>
  <c r="M1800" i="1"/>
  <c r="Q1969" i="1"/>
  <c r="L1969" i="1"/>
  <c r="R1969" i="1"/>
  <c r="N1969" i="1"/>
  <c r="J1969" i="1"/>
  <c r="A1969" i="1"/>
  <c r="K1969" i="1"/>
  <c r="O1969" i="1"/>
  <c r="B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80" i="1"/>
  <c r="A1780" i="1"/>
  <c r="Q1780" i="1"/>
  <c r="K1780" i="1"/>
  <c r="P1780" i="1"/>
  <c r="N1780" i="1"/>
  <c r="J1780"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84" i="1"/>
  <c r="A1684" i="1"/>
  <c r="J1684" i="1"/>
  <c r="B1684" i="1"/>
  <c r="K1684" i="1"/>
  <c r="P1684" i="1"/>
  <c r="N1684" i="1"/>
  <c r="Q1684" i="1"/>
  <c r="R1684" i="1"/>
  <c r="O1684" i="1"/>
  <c r="L1684"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60" i="1"/>
  <c r="O1860" i="1"/>
  <c r="P1860" i="1"/>
  <c r="J1860" i="1"/>
  <c r="A1860" i="1"/>
  <c r="K1860" i="1"/>
  <c r="N1860" i="1"/>
  <c r="L1860"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905" i="1"/>
  <c r="R1905" i="1"/>
  <c r="L1905" i="1"/>
  <c r="O1905" i="1"/>
  <c r="J1905" i="1"/>
  <c r="M1905" i="1"/>
  <c r="K1905" i="1"/>
  <c r="P1905" i="1"/>
  <c r="Q1836" i="1"/>
  <c r="O1836" i="1"/>
  <c r="N1836" i="1"/>
  <c r="P1836" i="1"/>
  <c r="L1836" i="1"/>
  <c r="J1836"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637" i="1"/>
  <c r="Q1637" i="1"/>
  <c r="L1637" i="1"/>
  <c r="A1637" i="1"/>
  <c r="M1637" i="1"/>
  <c r="K1637" i="1"/>
  <c r="O1637" i="1"/>
  <c r="R1637" i="1"/>
  <c r="B1637" i="1"/>
  <c r="N1637" i="1"/>
  <c r="P1637" i="1"/>
  <c r="B1641" i="1"/>
  <c r="L1652" i="1"/>
  <c r="B1652" i="1"/>
  <c r="Q1652" i="1"/>
  <c r="O1652" i="1"/>
  <c r="M1652" i="1"/>
  <c r="J1652" i="1"/>
  <c r="K1652" i="1"/>
  <c r="P1652" i="1"/>
  <c r="R1652" i="1"/>
  <c r="A1652" i="1"/>
  <c r="P1639" i="1"/>
  <c r="L1639" i="1"/>
  <c r="N1639" i="1"/>
  <c r="M1639" i="1"/>
  <c r="B1639" i="1"/>
  <c r="Q1639" i="1"/>
  <c r="O1649" i="1"/>
  <c r="L1649" i="1"/>
  <c r="Q1649" i="1"/>
  <c r="R1649" i="1"/>
  <c r="J1649" i="1"/>
  <c r="A1649" i="1"/>
  <c r="N1649" i="1"/>
  <c r="B1649" i="1"/>
  <c r="K1649" i="1"/>
  <c r="K1663" i="1"/>
  <c r="B2016" i="1"/>
  <c r="P2016" i="1"/>
  <c r="R2016" i="1"/>
  <c r="Q2016" i="1"/>
  <c r="M2016" i="1"/>
  <c r="L2016" i="1"/>
  <c r="K2016" i="1"/>
  <c r="N2016" i="1"/>
  <c r="O2016" i="1"/>
  <c r="M1670" i="1"/>
  <c r="L1670" i="1"/>
  <c r="R1670" i="1"/>
  <c r="J1670" i="1"/>
  <c r="P1670" i="1"/>
  <c r="Q1670" i="1"/>
  <c r="B1670" i="1"/>
  <c r="A1670" i="1"/>
  <c r="O1670" i="1"/>
  <c r="N1670" i="1"/>
  <c r="K1670"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829" i="1"/>
  <c r="P1829" i="1"/>
  <c r="L1829" i="1"/>
  <c r="K1829" i="1"/>
  <c r="J1829" i="1"/>
  <c r="A1829" i="1"/>
  <c r="P1864" i="1"/>
  <c r="B1864" i="1"/>
  <c r="M1864" i="1"/>
  <c r="N1864" i="1"/>
  <c r="R1864" i="1"/>
  <c r="B1910" i="1"/>
  <c r="P1910" i="1"/>
  <c r="M1910" i="1"/>
  <c r="K1910" i="1"/>
  <c r="P1835" i="1"/>
  <c r="R1835" i="1"/>
  <c r="J1835" i="1"/>
  <c r="A1835" i="1"/>
  <c r="B1835" i="1"/>
  <c r="L1835" i="1"/>
  <c r="N1835" i="1"/>
  <c r="M1835" i="1"/>
  <c r="K1835" i="1"/>
  <c r="O1835" i="1"/>
  <c r="Q1835" i="1"/>
  <c r="L295" i="1"/>
  <c r="A295" i="1"/>
  <c r="M295" i="1"/>
  <c r="P295" i="1"/>
  <c r="K295" i="1"/>
  <c r="J295" i="1"/>
  <c r="R295" i="1"/>
  <c r="N295" i="1"/>
  <c r="J1809" i="1"/>
  <c r="A1809" i="1"/>
  <c r="L1809" i="1"/>
  <c r="P1809" i="1"/>
  <c r="N1809" i="1"/>
  <c r="Q1809" i="1"/>
  <c r="M1809" i="1"/>
  <c r="K1809" i="1"/>
  <c r="R1809" i="1"/>
  <c r="O1809" i="1"/>
  <c r="B1809"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902" i="1"/>
  <c r="A1902" i="1"/>
  <c r="M1902" i="1"/>
  <c r="J1902" i="1"/>
  <c r="B1902" i="1"/>
  <c r="N1902" i="1"/>
  <c r="K1902" i="1"/>
  <c r="Q1902" i="1"/>
  <c r="L1902" i="1"/>
  <c r="B1921" i="1"/>
  <c r="R1921" i="1"/>
  <c r="Q1921"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76" i="1"/>
  <c r="L1876" i="1"/>
  <c r="M1876" i="1"/>
  <c r="R1876" i="1"/>
  <c r="N1876" i="1"/>
  <c r="Q1876" i="1"/>
  <c r="A1876" i="1"/>
  <c r="O1876" i="1"/>
  <c r="P1876" i="1"/>
  <c r="J1876" i="1"/>
  <c r="B1876" i="1"/>
  <c r="J1867" i="1"/>
  <c r="B1822" i="1"/>
  <c r="L1822" i="1"/>
  <c r="A1822" i="1"/>
  <c r="K1822" i="1"/>
  <c r="Q1822" i="1"/>
  <c r="P1822" i="1"/>
  <c r="O1822" i="1"/>
  <c r="N1822" i="1"/>
  <c r="R1822" i="1"/>
  <c r="Q1824" i="1"/>
  <c r="B1824" i="1"/>
  <c r="N1824" i="1"/>
  <c r="O1824" i="1"/>
  <c r="K1824"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826" i="1"/>
  <c r="A1826" i="1"/>
  <c r="K1826" i="1"/>
  <c r="O1826" i="1"/>
  <c r="B1826" i="1"/>
  <c r="Q1826" i="1"/>
  <c r="L1826" i="1"/>
  <c r="N1826" i="1"/>
  <c r="J1893" i="1"/>
  <c r="P1893" i="1"/>
  <c r="M1893" i="1"/>
  <c r="K1893" i="1"/>
  <c r="A1893" i="1"/>
  <c r="A882" i="1"/>
  <c r="Q882" i="1"/>
  <c r="B882" i="1"/>
  <c r="N882" i="1"/>
  <c r="J882" i="1"/>
  <c r="K882" i="1"/>
  <c r="L882" i="1"/>
  <c r="M1890" i="1"/>
  <c r="Q1890" i="1"/>
  <c r="R1890" i="1"/>
  <c r="A1890" i="1"/>
  <c r="K1890" i="1"/>
  <c r="L1890" i="1"/>
  <c r="N1890" i="1"/>
  <c r="P1890" i="1"/>
  <c r="J1890" i="1"/>
  <c r="N1816" i="1"/>
  <c r="R1816" i="1"/>
  <c r="P1816" i="1"/>
  <c r="Q1816" i="1"/>
  <c r="K1816" i="1"/>
  <c r="M1816" i="1"/>
  <c r="B1064" i="1"/>
  <c r="A1064" i="1"/>
  <c r="M1064" i="1"/>
  <c r="L1064" i="1"/>
  <c r="K1064" i="1"/>
  <c r="R1064" i="1"/>
  <c r="J1064" i="1"/>
  <c r="P1064" i="1"/>
  <c r="O1064" i="1"/>
  <c r="Q1064" i="1"/>
  <c r="N1064" i="1"/>
  <c r="O1917" i="1"/>
  <c r="Q1917" i="1"/>
  <c r="A1917" i="1"/>
  <c r="L1917" i="1"/>
  <c r="P1917" i="1"/>
  <c r="B1917" i="1"/>
  <c r="M1917" i="1"/>
  <c r="R1917" i="1"/>
  <c r="B285" i="1"/>
  <c r="P285" i="1"/>
  <c r="Q285" i="1"/>
  <c r="N285" i="1"/>
  <c r="O285" i="1"/>
  <c r="M285" i="1"/>
  <c r="K285" i="1"/>
  <c r="J285" i="1"/>
  <c r="L285" i="1"/>
  <c r="A285" i="1"/>
  <c r="R285" i="1"/>
  <c r="R1898" i="1"/>
  <c r="O1898" i="1"/>
  <c r="Q1898" i="1"/>
  <c r="L1898" i="1"/>
  <c r="J1898" i="1"/>
  <c r="K1898" i="1"/>
  <c r="M1898" i="1"/>
  <c r="P1898" i="1"/>
  <c r="N1898"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L1963"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94" i="1"/>
  <c r="L1794" i="1"/>
  <c r="N1794" i="1"/>
  <c r="P1794" i="1"/>
  <c r="M1794" i="1"/>
  <c r="B1794" i="1"/>
  <c r="Q1794" i="1"/>
  <c r="O1794" i="1"/>
  <c r="Q1799" i="1"/>
  <c r="J1799" i="1"/>
  <c r="N1799" i="1"/>
  <c r="M1799" i="1"/>
  <c r="M1365" i="1"/>
  <c r="K1365" i="1"/>
  <c r="Q1365" i="1"/>
  <c r="P1365" i="1"/>
  <c r="R1399" i="1"/>
  <c r="A1399" i="1"/>
  <c r="N1399" i="1"/>
  <c r="A1961" i="1"/>
  <c r="Q1961" i="1"/>
  <c r="M1961" i="1"/>
  <c r="K1961" i="1"/>
  <c r="R1961" i="1"/>
  <c r="J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725" i="1"/>
  <c r="Q1725" i="1"/>
  <c r="K1725" i="1"/>
  <c r="O1725" i="1"/>
  <c r="L1725" i="1"/>
  <c r="R1725" i="1"/>
  <c r="P1725" i="1"/>
  <c r="A1725" i="1"/>
  <c r="J1725" i="1"/>
  <c r="M1725" i="1"/>
  <c r="B1725"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755" i="1"/>
  <c r="L1755" i="1"/>
  <c r="J1755" i="1"/>
  <c r="A1755" i="1"/>
  <c r="Q1755" i="1"/>
  <c r="P1755" i="1"/>
  <c r="M1755" i="1"/>
  <c r="B1755" i="1"/>
  <c r="N1755" i="1"/>
  <c r="B514" i="1"/>
  <c r="R514" i="1"/>
  <c r="P514" i="1"/>
  <c r="K514" i="1"/>
  <c r="M514" i="1"/>
  <c r="B2024" i="1"/>
  <c r="O2024" i="1"/>
  <c r="J2024" i="1"/>
  <c r="A1320" i="1"/>
  <c r="B1320" i="1"/>
  <c r="R1320" i="1"/>
  <c r="Q1320" i="1"/>
  <c r="O1320" i="1"/>
  <c r="M1320" i="1"/>
  <c r="N1320" i="1"/>
  <c r="P1320" i="1"/>
  <c r="J1320" i="1"/>
  <c r="K1320" i="1"/>
  <c r="L1320" i="1"/>
  <c r="N825" i="1"/>
  <c r="J825" i="1"/>
  <c r="L1756" i="1"/>
  <c r="N1756" i="1"/>
  <c r="B1756"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712" i="1"/>
  <c r="P1712" i="1"/>
  <c r="Q1712" i="1"/>
  <c r="O1750" i="1"/>
  <c r="N1750" i="1"/>
  <c r="A1750" i="1"/>
  <c r="Q1750" i="1"/>
  <c r="B1750" i="1"/>
  <c r="L1750" i="1"/>
  <c r="J1750" i="1"/>
  <c r="K1750" i="1"/>
  <c r="M1750" i="1"/>
  <c r="P1750" i="1"/>
  <c r="R1750"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715" i="1"/>
  <c r="P1715" i="1"/>
  <c r="O1715" i="1"/>
  <c r="B1715" i="1"/>
  <c r="R1715" i="1"/>
  <c r="K1715"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644" i="1"/>
  <c r="L1644" i="1"/>
  <c r="M1644" i="1"/>
  <c r="O1650" i="1"/>
  <c r="Q1650" i="1"/>
  <c r="R1650" i="1"/>
  <c r="P1650" i="1"/>
  <c r="L1650" i="1"/>
  <c r="B1650" i="1"/>
  <c r="K1650" i="1"/>
  <c r="Q1643" i="1"/>
  <c r="A1643" i="1"/>
  <c r="R1643" i="1"/>
  <c r="L1643" i="1"/>
  <c r="P1643" i="1"/>
  <c r="O1643" i="1"/>
  <c r="M1651" i="1"/>
  <c r="J1651" i="1"/>
  <c r="R1651" i="1"/>
  <c r="N1651" i="1"/>
  <c r="Q1651" i="1"/>
  <c r="A1651" i="1"/>
  <c r="L1651" i="1"/>
  <c r="K1651" i="1"/>
  <c r="B1651" i="1"/>
  <c r="O1875" i="1"/>
  <c r="N1875" i="1"/>
  <c r="R1875" i="1"/>
  <c r="M1660" i="1"/>
  <c r="O1660" i="1"/>
  <c r="N1660" i="1"/>
  <c r="J1660" i="1"/>
  <c r="A1660" i="1"/>
  <c r="K1660" i="1"/>
  <c r="J1677" i="1"/>
  <c r="Q1677" i="1"/>
  <c r="M1677" i="1"/>
  <c r="P1677" i="1"/>
  <c r="O1677" i="1"/>
  <c r="L1677" i="1"/>
  <c r="Q1674" i="1"/>
  <c r="K1674" i="1"/>
  <c r="R1674" i="1"/>
  <c r="N1674" i="1"/>
  <c r="J1674" i="1"/>
  <c r="P1674" i="1"/>
  <c r="O1674" i="1"/>
  <c r="L1674" i="1"/>
  <c r="M1674" i="1"/>
  <c r="A1674" i="1"/>
  <c r="B1674" i="1"/>
  <c r="N1671" i="1"/>
  <c r="A1671" i="1"/>
  <c r="Q1671" i="1"/>
  <c r="M1671" i="1"/>
  <c r="R1671" i="1"/>
  <c r="N1675" i="1"/>
  <c r="R1672" i="1"/>
  <c r="N1672" i="1"/>
  <c r="M1672" i="1"/>
  <c r="J1672" i="1"/>
  <c r="K1672" i="1"/>
  <c r="P1672" i="1"/>
  <c r="O1672" i="1"/>
  <c r="L1664" i="1"/>
  <c r="N1664" i="1"/>
  <c r="B1664" i="1"/>
  <c r="Q1664" i="1"/>
  <c r="O1664" i="1"/>
  <c r="R1664" i="1"/>
  <c r="P1664" i="1"/>
  <c r="J1664" i="1"/>
  <c r="A1664" i="1"/>
  <c r="K1664" i="1"/>
  <c r="M1664" i="1"/>
  <c r="J1817" i="1"/>
  <c r="R1817" i="1"/>
  <c r="M1817" i="1"/>
  <c r="A1817"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70" i="1"/>
  <c r="N1870" i="1"/>
  <c r="O1870" i="1"/>
  <c r="Q1870" i="1"/>
  <c r="K1813" i="1"/>
  <c r="M1813" i="1"/>
  <c r="L1813" i="1"/>
  <c r="J1813" i="1"/>
  <c r="Q1813" i="1"/>
  <c r="P1813" i="1"/>
  <c r="A1813" i="1"/>
  <c r="R1813" i="1"/>
  <c r="M1912" i="1"/>
  <c r="J1912" i="1"/>
  <c r="N1851" i="1"/>
  <c r="R1851" i="1"/>
  <c r="M1851" i="1"/>
  <c r="L1851" i="1"/>
  <c r="B1851" i="1"/>
  <c r="Q1851" i="1"/>
  <c r="A1851" i="1"/>
  <c r="O1851" i="1"/>
  <c r="K1851" i="1"/>
  <c r="J1851" i="1"/>
  <c r="P1851" i="1"/>
  <c r="K1831" i="1"/>
  <c r="B1831" i="1"/>
  <c r="A1831" i="1"/>
  <c r="L1831" i="1"/>
  <c r="M1831" i="1"/>
  <c r="R1831" i="1"/>
  <c r="J1831" i="1"/>
  <c r="Q1831" i="1"/>
  <c r="B1894" i="1"/>
  <c r="N1894" i="1"/>
  <c r="P1894" i="1"/>
  <c r="K1894" i="1"/>
  <c r="L1894"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69" i="1"/>
  <c r="B1869" i="1"/>
  <c r="R1869" i="1"/>
  <c r="J1869" i="1"/>
  <c r="M1869" i="1"/>
  <c r="P1869" i="1"/>
  <c r="L1869" i="1"/>
  <c r="P1872" i="1"/>
  <c r="R1872" i="1"/>
  <c r="A1872" i="1"/>
  <c r="K1872" i="1"/>
  <c r="N1872" i="1"/>
  <c r="M1872" i="1"/>
  <c r="B1872" i="1"/>
  <c r="J1872" i="1"/>
  <c r="B282" i="1"/>
  <c r="R282" i="1"/>
  <c r="L282" i="1"/>
  <c r="N1848" i="1"/>
  <c r="L1848" i="1"/>
  <c r="M1848" i="1"/>
  <c r="R1848" i="1"/>
  <c r="K1848" i="1"/>
  <c r="J1848" i="1"/>
  <c r="B1848" i="1"/>
  <c r="P1848" i="1"/>
  <c r="A1848" i="1"/>
  <c r="Q1848" i="1"/>
  <c r="O1848" i="1"/>
  <c r="Q1845" i="1"/>
  <c r="N1919" i="1"/>
  <c r="R1919" i="1"/>
  <c r="A1919" i="1"/>
  <c r="O1919" i="1"/>
  <c r="M1919" i="1"/>
  <c r="B1919" i="1"/>
  <c r="P1919" i="1"/>
  <c r="J1922" i="1"/>
  <c r="O1922" i="1"/>
  <c r="N1922" i="1"/>
  <c r="A1922" i="1"/>
  <c r="M1922" i="1"/>
  <c r="P1922" i="1"/>
  <c r="B1884" i="1"/>
  <c r="R1884" i="1"/>
  <c r="P1884" i="1"/>
  <c r="Q1884" i="1"/>
  <c r="A1884" i="1"/>
  <c r="K1884" i="1"/>
  <c r="O1884" i="1"/>
  <c r="N1884" i="1"/>
  <c r="L1884" i="1"/>
  <c r="M1884" i="1"/>
  <c r="J1884" i="1"/>
  <c r="N1854" i="1"/>
  <c r="L1854" i="1"/>
  <c r="J1854" i="1"/>
  <c r="R1854" i="1"/>
  <c r="Q1854" i="1"/>
  <c r="B1854" i="1"/>
  <c r="O1854" i="1"/>
  <c r="K1854" i="1"/>
  <c r="P1854" i="1"/>
  <c r="B1811" i="1"/>
  <c r="R1811"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65" i="1"/>
  <c r="M1865" i="1"/>
  <c r="P1865" i="1"/>
  <c r="K1865"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914" i="1"/>
  <c r="K1914" i="1"/>
  <c r="N1914" i="1"/>
  <c r="B1914" i="1"/>
  <c r="O1914" i="1"/>
  <c r="M1914" i="1"/>
  <c r="L1914" i="1"/>
  <c r="A1914" i="1"/>
  <c r="R1914" i="1"/>
  <c r="J1914" i="1"/>
  <c r="P1914" i="1"/>
  <c r="P1843" i="1"/>
  <c r="J1843" i="1"/>
  <c r="R1843" i="1"/>
  <c r="L1832" i="1"/>
  <c r="Q1832" i="1"/>
  <c r="O1832" i="1"/>
  <c r="A1832" i="1"/>
  <c r="N1832" i="1"/>
  <c r="J1832"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911" i="1"/>
  <c r="O1911" i="1"/>
  <c r="N1911" i="1"/>
  <c r="P1874" i="1"/>
  <c r="A1874" i="1"/>
  <c r="R1874" i="1"/>
  <c r="M1874" i="1"/>
  <c r="J1874" i="1"/>
  <c r="N1874" i="1"/>
  <c r="J1908" i="1"/>
  <c r="R1908" i="1"/>
  <c r="B1908" i="1"/>
  <c r="L1907" i="1"/>
  <c r="R1907" i="1"/>
  <c r="O1856" i="1"/>
  <c r="L1856" i="1"/>
  <c r="M1856" i="1"/>
  <c r="K1856" i="1"/>
  <c r="B1856" i="1"/>
  <c r="P1856" i="1"/>
  <c r="M992" i="1"/>
  <c r="O992" i="1"/>
  <c r="N992" i="1"/>
  <c r="Q992" i="1"/>
  <c r="R992" i="1"/>
  <c r="B992" i="1"/>
  <c r="J1815" i="1"/>
  <c r="P1815" i="1"/>
  <c r="R967" i="1"/>
  <c r="M967" i="1"/>
  <c r="L967" i="1"/>
  <c r="Q1032" i="1"/>
  <c r="R1032" i="1"/>
  <c r="J1032" i="1"/>
  <c r="A1032" i="1"/>
  <c r="P1032" i="1"/>
  <c r="O1032" i="1"/>
  <c r="N1032" i="1"/>
  <c r="K1032" i="1"/>
  <c r="N1918" i="1"/>
  <c r="Q1918" i="1"/>
  <c r="O1918" i="1"/>
  <c r="J1918" i="1"/>
  <c r="O1847" i="1"/>
  <c r="Q1847" i="1"/>
  <c r="M1847" i="1"/>
  <c r="B1847" i="1"/>
  <c r="O1873" i="1"/>
  <c r="P1873" i="1"/>
  <c r="Q1873" i="1"/>
  <c r="R1873" i="1"/>
  <c r="L1873" i="1"/>
  <c r="A1873" i="1"/>
  <c r="K1873" i="1"/>
  <c r="N1873" i="1"/>
  <c r="M1873" i="1"/>
  <c r="B1873"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R1960" i="1"/>
  <c r="L1960" i="1"/>
  <c r="N1960" i="1"/>
  <c r="P1960" i="1"/>
  <c r="J1960" i="1"/>
  <c r="B1960" i="1"/>
  <c r="M1960" i="1"/>
  <c r="K1960" i="1"/>
  <c r="Q1960" i="1"/>
  <c r="O1960" i="1"/>
  <c r="A1960" i="1"/>
  <c r="P261" i="1"/>
  <c r="R543" i="1"/>
  <c r="O543" i="1"/>
  <c r="B543" i="1"/>
  <c r="L543" i="1"/>
  <c r="A684" i="1"/>
  <c r="K674" i="1"/>
  <c r="L674" i="1"/>
  <c r="O674" i="1"/>
  <c r="R674" i="1"/>
  <c r="Q674" i="1"/>
  <c r="A674" i="1"/>
  <c r="N674" i="1"/>
  <c r="B674" i="1"/>
  <c r="J674" i="1"/>
  <c r="M674" i="1"/>
  <c r="B1785" i="1"/>
  <c r="A1785" i="1"/>
  <c r="J1785" i="1"/>
  <c r="N1785" i="1"/>
  <c r="O1785" i="1"/>
  <c r="K1785" i="1"/>
  <c r="R1785" i="1"/>
  <c r="Q823" i="1"/>
  <c r="J823" i="1"/>
  <c r="K733" i="1"/>
  <c r="B733" i="1"/>
  <c r="R733" i="1"/>
  <c r="Q733" i="1"/>
  <c r="L712" i="1"/>
  <c r="N712" i="1"/>
  <c r="K712" i="1"/>
  <c r="A712" i="1"/>
  <c r="Q712" i="1"/>
  <c r="B1970" i="1"/>
  <c r="L1970"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735"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751" i="1"/>
  <c r="R1751" i="1"/>
  <c r="Q1751" i="1"/>
  <c r="M1751" i="1"/>
  <c r="K1751" i="1"/>
  <c r="N1751" i="1"/>
  <c r="O1751" i="1"/>
  <c r="B1751" i="1"/>
  <c r="A1751" i="1"/>
  <c r="K1796" i="1"/>
  <c r="N1796" i="1"/>
  <c r="J1796" i="1"/>
  <c r="R1796" i="1"/>
  <c r="Q1796" i="1"/>
  <c r="L1796" i="1"/>
  <c r="O1796" i="1"/>
  <c r="P1796"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711" i="1"/>
  <c r="K1711" i="1"/>
  <c r="P1711" i="1"/>
  <c r="M1711" i="1"/>
  <c r="K804" i="1"/>
  <c r="O804" i="1"/>
  <c r="P826" i="1"/>
  <c r="N826" i="1"/>
  <c r="B826" i="1"/>
  <c r="Q826" i="1"/>
  <c r="L826" i="1"/>
  <c r="P1630" i="1"/>
  <c r="R1630" i="1"/>
  <c r="A1630" i="1"/>
  <c r="M1630" i="1"/>
  <c r="Q1630" i="1"/>
  <c r="K1630" i="1"/>
  <c r="B1630" i="1"/>
  <c r="L1630"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1991" i="1"/>
  <c r="N1991" i="1"/>
  <c r="O1991" i="1"/>
  <c r="Q1991" i="1"/>
  <c r="L1991"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L1949" i="1"/>
  <c r="N1949" i="1"/>
  <c r="P1949" i="1"/>
  <c r="M1949" i="1"/>
  <c r="R1949" i="1"/>
  <c r="B1949" i="1"/>
  <c r="Q1949" i="1"/>
  <c r="O1949" i="1"/>
  <c r="K1949" i="1"/>
  <c r="J1359" i="1"/>
  <c r="O1359" i="1"/>
  <c r="L1359" i="1"/>
  <c r="Q1359" i="1"/>
  <c r="J1956" i="1"/>
  <c r="P1956" i="1"/>
  <c r="Q1956" i="1"/>
  <c r="N1956" i="1"/>
  <c r="K1956" i="1"/>
  <c r="A1956" i="1"/>
  <c r="R1956" i="1"/>
  <c r="O1956" i="1"/>
  <c r="M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59" i="1"/>
  <c r="Q1759" i="1"/>
  <c r="N1759" i="1"/>
  <c r="P1759" i="1"/>
  <c r="L1759" i="1"/>
  <c r="R1759" i="1"/>
  <c r="B1759" i="1"/>
  <c r="K1759" i="1"/>
  <c r="J1759"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Q1990" i="1"/>
  <c r="J1990" i="1"/>
  <c r="A1990" i="1"/>
  <c r="P1990" i="1"/>
  <c r="K1990" i="1"/>
  <c r="O1990" i="1"/>
  <c r="A1948" i="1"/>
  <c r="J1948" i="1"/>
  <c r="K1948" i="1"/>
  <c r="R1948" i="1"/>
  <c r="Q1948" i="1"/>
  <c r="O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748" i="1"/>
  <c r="A1748" i="1"/>
  <c r="O1748" i="1"/>
  <c r="B1748" i="1"/>
  <c r="L1748" i="1"/>
  <c r="R1748" i="1"/>
  <c r="N1748" i="1"/>
  <c r="P1748" i="1"/>
  <c r="J1748" i="1"/>
  <c r="Q1748" i="1"/>
  <c r="K1748" i="1"/>
  <c r="N2006" i="1"/>
  <c r="J2006" i="1"/>
  <c r="L2006" i="1"/>
  <c r="M2006" i="1"/>
  <c r="K2006" i="1"/>
  <c r="B2006" i="1"/>
  <c r="P2006" i="1"/>
  <c r="Q2006" i="1"/>
  <c r="A2006" i="1"/>
  <c r="L691" i="1"/>
  <c r="M691" i="1"/>
  <c r="J691" i="1"/>
  <c r="P691" i="1"/>
  <c r="K691" i="1"/>
  <c r="R48" i="1"/>
  <c r="P48" i="1"/>
  <c r="K48" i="1"/>
  <c r="K1888" i="1"/>
  <c r="A1888" i="1"/>
  <c r="Q1888"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A1973" i="1"/>
  <c r="K1973" i="1"/>
  <c r="J1973" i="1"/>
  <c r="M1973" i="1"/>
  <c r="N1973" i="1"/>
  <c r="O1973" i="1"/>
  <c r="P1973" i="1"/>
  <c r="L1973" i="1"/>
  <c r="R1973" i="1"/>
  <c r="L1736" i="1"/>
  <c r="R1736" i="1"/>
  <c r="K1736" i="1"/>
  <c r="A1736" i="1"/>
  <c r="O1736" i="1"/>
  <c r="J1736" i="1"/>
  <c r="B1736" i="1"/>
  <c r="M1736" i="1"/>
  <c r="P1736" i="1"/>
  <c r="N1736"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717" i="1"/>
  <c r="R1717" i="1"/>
  <c r="K1717" i="1"/>
  <c r="J1717" i="1"/>
  <c r="A1717" i="1"/>
  <c r="P1717" i="1"/>
  <c r="B1717" i="1"/>
  <c r="O1717" i="1"/>
  <c r="N1717"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81" i="1"/>
  <c r="L1681" i="1"/>
  <c r="K1681" i="1"/>
  <c r="O1681" i="1"/>
  <c r="P1681" i="1"/>
  <c r="Q1681" i="1"/>
  <c r="A1681" i="1"/>
  <c r="M1681" i="1"/>
  <c r="B1681"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R1993" i="1"/>
  <c r="J1993" i="1"/>
  <c r="A1993" i="1"/>
  <c r="O1993" i="1"/>
  <c r="M1993" i="1"/>
  <c r="K1993" i="1"/>
  <c r="P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716"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741" i="1"/>
  <c r="J1741" i="1"/>
  <c r="A1741" i="1"/>
  <c r="R745" i="1"/>
  <c r="M745" i="1"/>
  <c r="P745" i="1"/>
  <c r="N745" i="1"/>
  <c r="B745" i="1"/>
  <c r="O745" i="1"/>
  <c r="P1484" i="1"/>
  <c r="O1484" i="1"/>
  <c r="Q1484" i="1"/>
  <c r="L1484" i="1"/>
  <c r="B1484" i="1"/>
  <c r="N1484" i="1"/>
  <c r="P1979" i="1"/>
  <c r="K1979" i="1"/>
  <c r="N1979" i="1"/>
  <c r="A1979" i="1"/>
  <c r="R1979" i="1"/>
  <c r="J1979" i="1"/>
  <c r="M1979" i="1"/>
  <c r="B1979" i="1"/>
  <c r="M1526" i="1"/>
  <c r="A1526" i="1"/>
  <c r="O1526" i="1"/>
  <c r="P1526" i="1"/>
  <c r="K1526" i="1"/>
  <c r="J1526" i="1"/>
  <c r="M1466" i="1"/>
  <c r="N1466" i="1"/>
  <c r="O1466" i="1"/>
  <c r="P1466" i="1"/>
  <c r="R1466" i="1"/>
  <c r="J1466" i="1"/>
  <c r="L1466" i="1"/>
  <c r="M1555" i="1"/>
  <c r="B1555" i="1"/>
  <c r="L1555" i="1"/>
  <c r="K1555" i="1"/>
  <c r="N1555" i="1"/>
  <c r="P1555" i="1"/>
  <c r="R1555" i="1"/>
  <c r="Q1555" i="1"/>
  <c r="M1633" i="1"/>
  <c r="N1633" i="1"/>
  <c r="Q1633" i="1"/>
  <c r="R1633" i="1"/>
  <c r="K1633" i="1"/>
  <c r="M1509" i="1"/>
  <c r="K1509" i="1"/>
  <c r="L189" i="1"/>
  <c r="A189" i="1"/>
  <c r="Q189" i="1"/>
  <c r="N189" i="1"/>
  <c r="R189" i="1"/>
  <c r="P189" i="1"/>
  <c r="O189" i="1"/>
  <c r="M189" i="1"/>
  <c r="K189" i="1"/>
  <c r="J189" i="1"/>
  <c r="B189" i="1"/>
  <c r="O510" i="1"/>
  <c r="J510" i="1"/>
  <c r="N510" i="1"/>
  <c r="R510" i="1"/>
  <c r="A510" i="1"/>
  <c r="B510" i="1"/>
  <c r="Q510" i="1"/>
  <c r="L510" i="1"/>
  <c r="K510" i="1"/>
  <c r="M510" i="1"/>
  <c r="P510" i="1"/>
  <c r="A1955" i="1"/>
  <c r="B1955" i="1"/>
  <c r="M1955" i="1"/>
  <c r="P1955"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92" i="1"/>
  <c r="P1792" i="1"/>
  <c r="L1792" i="1"/>
  <c r="K1792" i="1"/>
  <c r="M1792" i="1"/>
  <c r="J1792" i="1"/>
  <c r="A1792" i="1"/>
  <c r="B1792" i="1"/>
  <c r="Q1792" i="1"/>
  <c r="R1792" i="1"/>
  <c r="O1792"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951" i="1"/>
  <c r="Q1951" i="1"/>
  <c r="N1951" i="1"/>
  <c r="L1951" i="1"/>
  <c r="B1951" i="1"/>
  <c r="R1951" i="1"/>
  <c r="P1951" i="1"/>
  <c r="O1951" i="1"/>
  <c r="J1951" i="1"/>
  <c r="K1951" i="1"/>
  <c r="A1951" i="1"/>
  <c r="J1957" i="1"/>
  <c r="K1957" i="1"/>
  <c r="Q1957" i="1"/>
  <c r="B1957" i="1"/>
  <c r="M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Q1947" i="1"/>
  <c r="R1947" i="1"/>
  <c r="L1947" i="1"/>
  <c r="B1947" i="1"/>
  <c r="M1947" i="1"/>
  <c r="K1947" i="1"/>
  <c r="O1947" i="1"/>
  <c r="P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88" i="1"/>
  <c r="B1788" i="1"/>
  <c r="L1788" i="1"/>
  <c r="K1558" i="1"/>
  <c r="N1558" i="1"/>
  <c r="J1558" i="1"/>
  <c r="Q1558" i="1"/>
  <c r="B1558" i="1"/>
  <c r="P1558" i="1"/>
  <c r="A1558" i="1"/>
  <c r="M1558" i="1"/>
  <c r="L1558" i="1"/>
  <c r="O1558" i="1"/>
  <c r="Q793" i="1"/>
  <c r="N793" i="1"/>
  <c r="N19" i="1"/>
  <c r="B19" i="1"/>
  <c r="J19" i="1"/>
  <c r="R19" i="1"/>
  <c r="A19" i="1"/>
  <c r="O19" i="1"/>
  <c r="M19" i="1"/>
  <c r="L19" i="1"/>
  <c r="K19" i="1"/>
  <c r="P19" i="1"/>
  <c r="Q19" i="1"/>
  <c r="A1707" i="1"/>
  <c r="R2022" i="1"/>
  <c r="J2022" i="1"/>
  <c r="O2022" i="1"/>
  <c r="K2022" i="1"/>
  <c r="M2022" i="1"/>
  <c r="R516" i="1"/>
  <c r="P2022" i="1"/>
  <c r="A2018" i="1"/>
  <c r="O2018" i="1"/>
  <c r="Q2018" i="1"/>
  <c r="L2018" i="1"/>
  <c r="J2018" i="1"/>
  <c r="K2018" i="1"/>
  <c r="B2018" i="1"/>
  <c r="M2018" i="1"/>
  <c r="P2018" i="1"/>
  <c r="N2018" i="1"/>
  <c r="R2018" i="1"/>
  <c r="P1680" i="1"/>
  <c r="O1680" i="1"/>
  <c r="R81" i="1"/>
  <c r="J81" i="1"/>
  <c r="P81" i="1"/>
  <c r="K81" i="1"/>
  <c r="O81" i="1"/>
  <c r="N81" i="1"/>
  <c r="B81" i="1"/>
  <c r="L81" i="1"/>
  <c r="Q81" i="1"/>
  <c r="P611" i="1"/>
  <c r="K611" i="1"/>
  <c r="A611" i="1"/>
  <c r="R611" i="1"/>
  <c r="B611" i="1"/>
  <c r="Q611" i="1"/>
  <c r="L611" i="1"/>
  <c r="M611" i="1"/>
  <c r="R31" i="1"/>
  <c r="K31" i="1"/>
  <c r="A31" i="1"/>
  <c r="B31" i="1"/>
  <c r="L31" i="1"/>
  <c r="Q31" i="1"/>
  <c r="J31" i="1"/>
  <c r="M31" i="1"/>
  <c r="O1978" i="1"/>
  <c r="J1978" i="1"/>
  <c r="A1978" i="1"/>
  <c r="N1978" i="1"/>
  <c r="P1978" i="1"/>
  <c r="K1978" i="1"/>
  <c r="R1978" i="1"/>
  <c r="Q1542" i="1"/>
  <c r="L1542" i="1"/>
  <c r="M1542" i="1"/>
  <c r="N1496" i="1"/>
  <c r="K1496" i="1"/>
  <c r="M1496" i="1"/>
  <c r="R1496" i="1"/>
  <c r="L1496" i="1"/>
  <c r="B1496" i="1"/>
  <c r="P1496" i="1"/>
  <c r="L851" i="1"/>
  <c r="A1733" i="1"/>
  <c r="Q1733" i="1"/>
  <c r="B1733" i="1"/>
  <c r="B1744"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966" i="1"/>
  <c r="J1966" i="1"/>
  <c r="L1966" i="1"/>
  <c r="Q1966" i="1"/>
  <c r="B1966" i="1"/>
  <c r="R1340" i="1"/>
  <c r="J1340" i="1"/>
  <c r="M1340" i="1"/>
  <c r="O1340" i="1"/>
  <c r="P1340" i="1"/>
  <c r="Q1340" i="1"/>
  <c r="K1340" i="1"/>
  <c r="A1340" i="1"/>
  <c r="L1340" i="1"/>
  <c r="N1340" i="1"/>
  <c r="B1340" i="1"/>
  <c r="J1634" i="1"/>
  <c r="Q1967" i="1"/>
  <c r="M1967" i="1"/>
  <c r="N1967" i="1"/>
  <c r="L1967" i="1"/>
  <c r="R1967" i="1"/>
  <c r="K1967" i="1"/>
  <c r="B1967" i="1"/>
  <c r="J1967" i="1"/>
  <c r="O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727" i="1"/>
  <c r="K1727" i="1"/>
  <c r="P1727" i="1"/>
  <c r="A1727" i="1"/>
  <c r="O1727" i="1"/>
  <c r="R1727" i="1"/>
  <c r="J1727" i="1"/>
  <c r="B1727" i="1"/>
  <c r="L1727" i="1"/>
  <c r="N1727" i="1"/>
  <c r="M1727" i="1"/>
  <c r="Q1503" i="1"/>
  <c r="J1503" i="1"/>
  <c r="M1774" i="1"/>
  <c r="K1774" i="1"/>
  <c r="P1774" i="1"/>
  <c r="J1774" i="1"/>
  <c r="L1774" i="1"/>
  <c r="N1774" i="1"/>
  <c r="O1774" i="1"/>
  <c r="B1774" i="1"/>
  <c r="A1774" i="1"/>
  <c r="M707" i="1"/>
  <c r="O707" i="1"/>
  <c r="R707" i="1"/>
  <c r="Q707" i="1"/>
  <c r="K554" i="1"/>
  <c r="R554" i="1"/>
  <c r="A554" i="1"/>
  <c r="O554" i="1"/>
  <c r="B554" i="1"/>
  <c r="L554" i="1"/>
  <c r="L661" i="1"/>
  <c r="A661" i="1"/>
  <c r="R661" i="1"/>
  <c r="O661" i="1"/>
  <c r="N661" i="1"/>
  <c r="M661" i="1"/>
  <c r="K27" i="1"/>
  <c r="N27" i="1"/>
  <c r="M27" i="1"/>
  <c r="L27" i="1"/>
  <c r="R27" i="1"/>
  <c r="O27" i="1"/>
  <c r="J27" i="1"/>
  <c r="B27" i="1"/>
  <c r="B1730" i="1"/>
  <c r="M1730" i="1"/>
  <c r="A1730" i="1"/>
  <c r="M1491" i="1"/>
  <c r="O1491" i="1"/>
  <c r="B1491" i="1"/>
  <c r="L1491" i="1"/>
  <c r="Q1491" i="1"/>
  <c r="K805" i="1"/>
  <c r="B805" i="1"/>
  <c r="P805" i="1"/>
  <c r="N1754"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L1972" i="1"/>
  <c r="O1972" i="1"/>
  <c r="A1972"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743" i="1"/>
  <c r="P1743" i="1"/>
  <c r="J1743" i="1"/>
  <c r="K1743" i="1"/>
  <c r="R1743" i="1"/>
  <c r="N1743" i="1"/>
  <c r="O1743" i="1"/>
  <c r="B1743" i="1"/>
  <c r="A1743" i="1"/>
  <c r="M1743" i="1"/>
  <c r="Q1743"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95" i="1"/>
  <c r="A1795"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723" i="1"/>
  <c r="R1723" i="1"/>
  <c r="L1723" i="1"/>
  <c r="B1723" i="1"/>
  <c r="K1723" i="1"/>
  <c r="M1723" i="1"/>
  <c r="R1705" i="1"/>
  <c r="L1705" i="1"/>
  <c r="J1705" i="1"/>
  <c r="N1705" i="1"/>
  <c r="B1705" i="1"/>
  <c r="M1705" i="1"/>
  <c r="P1705"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97" i="1"/>
  <c r="Q1797" i="1"/>
  <c r="J1797" i="1"/>
  <c r="L1797" i="1"/>
  <c r="P1797" i="1"/>
  <c r="K1797" i="1"/>
  <c r="M1797" i="1"/>
  <c r="O1797"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632" i="1"/>
  <c r="L1632" i="1"/>
  <c r="M1632" i="1"/>
  <c r="O1632" i="1"/>
  <c r="N1632" i="1"/>
  <c r="B1632" i="1"/>
  <c r="Q1632" i="1"/>
  <c r="K1632" i="1"/>
  <c r="A1632" i="1"/>
  <c r="R1632" i="1"/>
  <c r="B545" i="1"/>
  <c r="P1632" i="1"/>
  <c r="N1708" i="1"/>
  <c r="A1504" i="1"/>
  <c r="L1447" i="1"/>
  <c r="R1447" i="1"/>
  <c r="M1447" i="1"/>
  <c r="A1447" i="1"/>
  <c r="B1981" i="1"/>
  <c r="J1981" i="1"/>
  <c r="L1397" i="1"/>
  <c r="N1397" i="1"/>
  <c r="R1397" i="1"/>
  <c r="P1397" i="1"/>
  <c r="A1397" i="1"/>
  <c r="A1953" i="1"/>
  <c r="L1953" i="1"/>
  <c r="N1953" i="1"/>
  <c r="B1953" i="1"/>
  <c r="R1953" i="1"/>
  <c r="M1953"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O1941" i="1"/>
  <c r="M1941" i="1"/>
  <c r="A1941" i="1"/>
  <c r="J1941" i="1"/>
  <c r="P1941" i="1"/>
  <c r="Q1941" i="1"/>
  <c r="N1941" i="1"/>
  <c r="L1941" i="1"/>
  <c r="R1941" i="1"/>
  <c r="B1941" i="1"/>
  <c r="K1777" i="1"/>
  <c r="B1777" i="1"/>
  <c r="P1777" i="1"/>
  <c r="A1777" i="1"/>
  <c r="M1777" i="1"/>
  <c r="N1777" i="1"/>
  <c r="R1777" i="1"/>
  <c r="O1777"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95" i="1"/>
  <c r="P517" i="1"/>
  <c r="A1551" i="1"/>
  <c r="L1551" i="1"/>
  <c r="P1551" i="1"/>
  <c r="J1551" i="1"/>
  <c r="O1551" i="1"/>
  <c r="K1551" i="1"/>
  <c r="M1551" i="1"/>
  <c r="R1551" i="1"/>
  <c r="B1551" i="1"/>
  <c r="Q1551" i="1"/>
  <c r="N1551" i="1"/>
  <c r="O824" i="1"/>
  <c r="A824" i="1"/>
  <c r="L824" i="1"/>
  <c r="B824" i="1"/>
  <c r="Q824" i="1"/>
  <c r="P824" i="1"/>
  <c r="R824" i="1"/>
  <c r="J1740" i="1"/>
  <c r="R1740" i="1"/>
  <c r="K1740" i="1"/>
  <c r="L1740" i="1"/>
  <c r="M1740" i="1"/>
  <c r="B1740" i="1"/>
  <c r="N1740" i="1"/>
  <c r="A1740"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O1950" i="1"/>
  <c r="N1950" i="1"/>
  <c r="B1950" i="1"/>
  <c r="R1950" i="1"/>
  <c r="L1950" i="1"/>
  <c r="K1950" i="1"/>
  <c r="Q1950" i="1"/>
  <c r="J1950" i="1"/>
  <c r="M1950" i="1"/>
  <c r="A1950" i="1"/>
  <c r="P1950" i="1"/>
  <c r="N1745" i="1"/>
  <c r="O1745" i="1"/>
  <c r="L1745"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729" i="1"/>
  <c r="P1729" i="1"/>
  <c r="Q1729" i="1"/>
  <c r="O1729" i="1"/>
  <c r="A1729" i="1"/>
  <c r="Q720" i="1"/>
  <c r="L720" i="1"/>
  <c r="K720" i="1"/>
  <c r="A720" i="1"/>
  <c r="R720" i="1"/>
  <c r="N720" i="1"/>
  <c r="B720" i="1"/>
  <c r="O615" i="1"/>
  <c r="J615" i="1"/>
  <c r="Q639" i="1"/>
  <c r="R639" i="1"/>
  <c r="K639" i="1"/>
  <c r="P639" i="1"/>
  <c r="P1977" i="1"/>
  <c r="O1977" i="1"/>
  <c r="L1977" i="1"/>
  <c r="R1977" i="1"/>
  <c r="N1977" i="1"/>
  <c r="B1977" i="1"/>
  <c r="J1977" i="1"/>
  <c r="K1977" i="1"/>
  <c r="A1977" i="1"/>
  <c r="M1977" i="1"/>
  <c r="Q1977" i="1"/>
  <c r="O807" i="1"/>
  <c r="P807" i="1"/>
  <c r="R1437" i="1"/>
  <c r="K1437" i="1"/>
  <c r="Q1974" i="1"/>
  <c r="J1974" i="1"/>
  <c r="A1779" i="1"/>
  <c r="M1779" i="1"/>
  <c r="B1779" i="1"/>
  <c r="R1779" i="1"/>
  <c r="M730" i="1"/>
  <c r="R730" i="1"/>
  <c r="Q730" i="1"/>
  <c r="B730" i="1"/>
  <c r="O730" i="1"/>
  <c r="L730" i="1"/>
  <c r="A730" i="1"/>
  <c r="K730" i="1"/>
  <c r="P730" i="1"/>
  <c r="J730" i="1"/>
  <c r="A1562" i="1"/>
  <c r="N1562" i="1"/>
  <c r="O1562" i="1"/>
  <c r="K1562" i="1"/>
  <c r="B1562" i="1"/>
  <c r="M1562" i="1"/>
  <c r="L1562" i="1"/>
  <c r="P1562" i="1"/>
  <c r="Q1562" i="1"/>
  <c r="R1562" i="1"/>
  <c r="A1962" i="1"/>
  <c r="R1962" i="1"/>
  <c r="O1962" i="1"/>
  <c r="P1962" i="1"/>
  <c r="B1962" i="1"/>
  <c r="L1962" i="1"/>
  <c r="J1962" i="1"/>
  <c r="N1962" i="1"/>
  <c r="M1962" i="1"/>
  <c r="Q1962" i="1"/>
  <c r="K256" i="1"/>
  <c r="N256" i="1"/>
  <c r="R256" i="1"/>
  <c r="M256" i="1"/>
  <c r="J256" i="1"/>
  <c r="A256" i="1"/>
  <c r="Q256" i="1"/>
  <c r="O256" i="1"/>
  <c r="P1374" i="1"/>
  <c r="A1374" i="1"/>
  <c r="L112" i="1"/>
  <c r="A1746" i="1"/>
  <c r="N1746" i="1"/>
  <c r="M1746" i="1"/>
  <c r="Q1746" i="1"/>
  <c r="R1746" i="1"/>
  <c r="O1746" i="1"/>
  <c r="B1746" i="1"/>
  <c r="N1943" i="1"/>
  <c r="R1943" i="1"/>
  <c r="J1943" i="1"/>
  <c r="M1943" i="1"/>
  <c r="O1943"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722" i="1"/>
  <c r="B1722" i="1"/>
  <c r="L1722" i="1"/>
  <c r="N1722" i="1"/>
  <c r="P1722"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646" i="1"/>
  <c r="O1646"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753" i="1"/>
  <c r="R1753" i="1"/>
  <c r="J1753" i="1"/>
  <c r="O1753" i="1"/>
  <c r="K1753" i="1"/>
  <c r="P1753" i="1"/>
  <c r="A1753" i="1"/>
  <c r="Q774" i="1"/>
  <c r="P774" i="1"/>
  <c r="N774" i="1"/>
  <c r="O774" i="1"/>
  <c r="J774" i="1"/>
  <c r="M774" i="1"/>
  <c r="L774" i="1"/>
  <c r="B774" i="1"/>
  <c r="N1563" i="1"/>
  <c r="A1563" i="1"/>
  <c r="K1834" i="1"/>
  <c r="Q1834" i="1"/>
  <c r="M1834" i="1"/>
  <c r="O1834" i="1"/>
  <c r="P1834"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83" i="1"/>
  <c r="R1683" i="1"/>
  <c r="M1683" i="1"/>
  <c r="K1683" i="1"/>
  <c r="O1683" i="1"/>
  <c r="P1683" i="1"/>
  <c r="L1683" i="1"/>
  <c r="B1683" i="1"/>
  <c r="Q1683" i="1"/>
  <c r="J1683" i="1"/>
  <c r="O737" i="1"/>
  <c r="P737" i="1"/>
  <c r="A737" i="1"/>
  <c r="M737" i="1"/>
  <c r="J737" i="1"/>
  <c r="L737" i="1"/>
  <c r="B737" i="1"/>
  <c r="N737" i="1"/>
  <c r="R737" i="1"/>
  <c r="K1775" i="1"/>
  <c r="J1775" i="1"/>
  <c r="L1775" i="1"/>
  <c r="N1775" i="1"/>
  <c r="P1775" i="1"/>
  <c r="Q1775" i="1"/>
  <c r="A1775" i="1"/>
  <c r="R1775" i="1"/>
  <c r="O736" i="1"/>
  <c r="L736" i="1"/>
  <c r="K736" i="1"/>
  <c r="N736" i="1"/>
  <c r="Q736" i="1"/>
  <c r="Q838" i="1"/>
  <c r="L838" i="1"/>
  <c r="M838" i="1"/>
  <c r="B838" i="1"/>
  <c r="K838" i="1"/>
  <c r="O1548" i="1"/>
  <c r="P1548" i="1"/>
  <c r="J1548" i="1"/>
  <c r="R1548" i="1"/>
  <c r="N1548" i="1"/>
  <c r="K304" i="1"/>
  <c r="O304" i="1"/>
  <c r="K1734" i="1"/>
  <c r="O1734" i="1"/>
  <c r="R1463" i="1"/>
  <c r="K1463" i="1"/>
  <c r="J1463" i="1"/>
  <c r="L1463" i="1"/>
  <c r="O1463" i="1"/>
  <c r="M1463" i="1"/>
  <c r="A1463" i="1"/>
  <c r="Q1463" i="1"/>
  <c r="N1463" i="1"/>
  <c r="K23" i="1"/>
  <c r="M23" i="1"/>
  <c r="N23" i="1"/>
  <c r="R23" i="1"/>
  <c r="O23" i="1"/>
  <c r="B23" i="1"/>
  <c r="R50" i="1"/>
  <c r="K50" i="1"/>
  <c r="N50" i="1"/>
  <c r="O50" i="1"/>
  <c r="A50" i="1"/>
  <c r="L1790" i="1"/>
  <c r="J1790" i="1"/>
  <c r="Q1790" i="1"/>
  <c r="R1790" i="1"/>
  <c r="K1790" i="1"/>
  <c r="O1790"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86" i="1"/>
  <c r="Q1786" i="1"/>
  <c r="O1786" i="1"/>
  <c r="R1786" i="1"/>
  <c r="M1786" i="1"/>
  <c r="L1786" i="1"/>
  <c r="P1786" i="1"/>
  <c r="J1786" i="1"/>
  <c r="A1786" i="1"/>
  <c r="O839" i="1"/>
  <c r="Q839" i="1"/>
  <c r="R839" i="1"/>
  <c r="B839" i="1"/>
  <c r="J839" i="1"/>
  <c r="P839" i="1"/>
  <c r="N839" i="1"/>
  <c r="N1557" i="1"/>
  <c r="B1557" i="1"/>
  <c r="R789" i="1"/>
  <c r="A789" i="1"/>
  <c r="L789" i="1"/>
  <c r="N598" i="1"/>
  <c r="A598" i="1"/>
  <c r="O598" i="1"/>
  <c r="Q598" i="1"/>
  <c r="J598" i="1"/>
  <c r="M598" i="1"/>
  <c r="L1737" i="1"/>
  <c r="A1737" i="1"/>
  <c r="R1737"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N1954" i="1"/>
  <c r="L1954" i="1"/>
  <c r="O1954" i="1"/>
  <c r="J1954" i="1"/>
  <c r="P1954"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849" i="1"/>
  <c r="O1849" i="1"/>
  <c r="A1849" i="1"/>
  <c r="P1849" i="1"/>
  <c r="J1849" i="1"/>
  <c r="N1849" i="1"/>
  <c r="M1849" i="1"/>
  <c r="R1849" i="1"/>
  <c r="L1849" i="1"/>
  <c r="B1849" i="1"/>
  <c r="K1849" i="1"/>
  <c r="K1402" i="1"/>
  <c r="L1402" i="1"/>
  <c r="A1679" i="1"/>
  <c r="L1679"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91" i="1"/>
  <c r="J1791" i="1"/>
  <c r="A1791" i="1"/>
  <c r="O1791" i="1"/>
  <c r="Q1791" i="1"/>
  <c r="K1791" i="1"/>
  <c r="B1791" i="1"/>
  <c r="M1791" i="1"/>
  <c r="N1791"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719" i="1"/>
  <c r="O1719" i="1"/>
  <c r="K1719" i="1"/>
  <c r="L1719" i="1"/>
  <c r="M1719" i="1"/>
  <c r="R1719" i="1"/>
  <c r="Q634" i="1"/>
  <c r="A634" i="1"/>
  <c r="B593" i="1"/>
  <c r="O593" i="1"/>
  <c r="J593" i="1"/>
  <c r="M593" i="1"/>
  <c r="L671" i="1"/>
  <c r="P671" i="1"/>
  <c r="A671" i="1"/>
  <c r="J671" i="1"/>
  <c r="O671" i="1"/>
  <c r="B671" i="1"/>
  <c r="R671" i="1"/>
  <c r="R1944" i="1"/>
  <c r="B1944" i="1"/>
  <c r="J1944" i="1"/>
  <c r="L1944" i="1"/>
  <c r="P1944" i="1"/>
  <c r="A1944"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P1985" i="1"/>
  <c r="Q1985" i="1"/>
  <c r="A1985" i="1"/>
  <c r="R1985" i="1"/>
  <c r="N1985" i="1"/>
  <c r="J1985" i="1"/>
  <c r="O1985" i="1"/>
  <c r="R1958" i="1"/>
  <c r="N1958" i="1"/>
  <c r="M1958" i="1"/>
  <c r="O1958" i="1"/>
  <c r="P1958" i="1"/>
  <c r="A1958" i="1"/>
  <c r="K1958" i="1"/>
  <c r="L1958" i="1"/>
  <c r="B1958" i="1"/>
  <c r="J1958" i="1"/>
  <c r="Q1958" i="1"/>
  <c r="J1440" i="1"/>
  <c r="Q1440" i="1"/>
  <c r="L1440" i="1"/>
  <c r="B1440" i="1"/>
  <c r="M1440" i="1"/>
  <c r="N1440" i="1"/>
  <c r="K1440" i="1"/>
  <c r="N1802" i="1"/>
  <c r="J1802" i="1"/>
  <c r="Q1802" i="1"/>
  <c r="B1802"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R1982" i="1"/>
  <c r="A1982" i="1"/>
  <c r="P1982" i="1"/>
  <c r="Q1982" i="1"/>
  <c r="Q1487" i="1"/>
  <c r="N1487" i="1"/>
  <c r="P1487" i="1"/>
  <c r="B1487" i="1"/>
  <c r="K1487" i="1"/>
  <c r="O1487" i="1"/>
  <c r="R592" i="1"/>
  <c r="M592" i="1"/>
  <c r="K592" i="1"/>
  <c r="A592" i="1"/>
  <c r="Q592" i="1"/>
  <c r="J592" i="1"/>
  <c r="P592" i="1"/>
  <c r="N592" i="1"/>
  <c r="L592" i="1"/>
  <c r="N1946" i="1"/>
  <c r="M1946" i="1"/>
  <c r="Q1987" i="1"/>
  <c r="R1987" i="1"/>
  <c r="K1987" i="1"/>
  <c r="A1987" i="1"/>
  <c r="P1987" i="1"/>
  <c r="O1464" i="1"/>
  <c r="A1464" i="1"/>
  <c r="L1464" i="1"/>
  <c r="M1464" i="1"/>
  <c r="J1464" i="1"/>
  <c r="N1464" i="1"/>
  <c r="Q650" i="1"/>
  <c r="A650" i="1"/>
  <c r="P650" i="1"/>
  <c r="K650" i="1"/>
  <c r="R650" i="1"/>
  <c r="M650" i="1"/>
  <c r="L650" i="1"/>
  <c r="O650" i="1"/>
  <c r="N650" i="1"/>
  <c r="A15" i="1"/>
  <c r="L15" i="1"/>
  <c r="P15" i="1"/>
  <c r="K15" i="1"/>
  <c r="O15" i="1"/>
  <c r="B15" i="1"/>
  <c r="N15" i="1"/>
  <c r="M15" i="1"/>
  <c r="N1834"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739"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R1946"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716"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654" i="1"/>
  <c r="B1654" i="1"/>
  <c r="K1654" i="1"/>
  <c r="M1654" i="1"/>
  <c r="N1654" i="1"/>
  <c r="R1654" i="1"/>
  <c r="A1654" i="1"/>
  <c r="P1654" i="1"/>
  <c r="Q1654" i="1"/>
  <c r="L1654" i="1"/>
  <c r="J1654"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754" i="1"/>
  <c r="A1754" i="1"/>
  <c r="R1754" i="1"/>
  <c r="L1754" i="1"/>
  <c r="O1754" i="1"/>
  <c r="B1754" i="1"/>
  <c r="J1754" i="1"/>
  <c r="M1754" i="1"/>
  <c r="K1754" i="1"/>
  <c r="Q1754" i="1"/>
  <c r="P597" i="1"/>
  <c r="O597" i="1"/>
  <c r="M597" i="1"/>
  <c r="A597" i="1"/>
  <c r="B597" i="1"/>
  <c r="J597" i="1"/>
  <c r="R597" i="1"/>
  <c r="L597" i="1"/>
  <c r="Q597" i="1"/>
  <c r="K597" i="1"/>
  <c r="N597" i="1"/>
  <c r="J1679" i="1"/>
  <c r="M1679" i="1"/>
  <c r="K1679" i="1"/>
  <c r="Q1679" i="1"/>
  <c r="O1679" i="1"/>
  <c r="P1679" i="1"/>
  <c r="Q1374" i="1"/>
  <c r="K1374" i="1"/>
  <c r="N1374" i="1"/>
  <c r="M1374" i="1"/>
  <c r="L1374" i="1"/>
  <c r="R1374" i="1"/>
  <c r="B1374" i="1"/>
  <c r="L258" i="1"/>
  <c r="B258" i="1"/>
  <c r="N258" i="1"/>
  <c r="A258" i="1"/>
  <c r="O258" i="1"/>
  <c r="K258" i="1"/>
  <c r="Q258" i="1"/>
  <c r="J258" i="1"/>
  <c r="R258" i="1"/>
  <c r="P258" i="1"/>
  <c r="M258" i="1"/>
  <c r="J55" i="1"/>
  <c r="N1679" i="1"/>
  <c r="J1374" i="1"/>
  <c r="O1525" i="1"/>
  <c r="J1525" i="1"/>
  <c r="R1525" i="1"/>
  <c r="A1525" i="1"/>
  <c r="B1525" i="1"/>
  <c r="Q1525" i="1"/>
  <c r="N1525" i="1"/>
  <c r="P1525" i="1"/>
  <c r="L1525" i="1"/>
  <c r="K1525" i="1"/>
  <c r="M1525" i="1"/>
  <c r="R1745" i="1"/>
  <c r="B1745" i="1"/>
  <c r="J1745" i="1"/>
  <c r="K1745" i="1"/>
  <c r="Q1745" i="1"/>
  <c r="P1745" i="1"/>
  <c r="A1745" i="1"/>
  <c r="M1745"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79" i="1"/>
  <c r="O1374" i="1"/>
  <c r="J639" i="1"/>
  <c r="A639" i="1"/>
  <c r="N639" i="1"/>
  <c r="O639" i="1"/>
  <c r="L639" i="1"/>
  <c r="B639" i="1"/>
  <c r="M639" i="1"/>
  <c r="A1477" i="1"/>
  <c r="A627" i="1"/>
  <c r="L627" i="1"/>
  <c r="O627" i="1"/>
  <c r="M627" i="1"/>
  <c r="P627" i="1"/>
  <c r="R627" i="1"/>
  <c r="Q627" i="1"/>
  <c r="J627" i="1"/>
  <c r="K627" i="1"/>
  <c r="B627" i="1"/>
  <c r="R1744" i="1"/>
  <c r="M1744" i="1"/>
  <c r="K1744" i="1"/>
  <c r="A1744" i="1"/>
  <c r="N1744" i="1"/>
  <c r="Q1744" i="1"/>
  <c r="P1744" i="1"/>
  <c r="J1744" i="1"/>
  <c r="O1744" i="1"/>
  <c r="L1744"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80" i="1"/>
  <c r="N1680" i="1"/>
  <c r="M1680" i="1"/>
  <c r="Q1680" i="1"/>
  <c r="R1680" i="1"/>
  <c r="K1680" i="1"/>
  <c r="J1680" i="1"/>
  <c r="L1680" i="1"/>
  <c r="J1519" i="1"/>
  <c r="P1519" i="1"/>
  <c r="L1519" i="1"/>
  <c r="Q1519" i="1"/>
  <c r="O1519" i="1"/>
  <c r="K1519" i="1"/>
  <c r="N1519" i="1"/>
  <c r="A1519" i="1"/>
  <c r="B1519" i="1"/>
  <c r="R1519" i="1"/>
  <c r="O1946" i="1"/>
  <c r="J1946" i="1"/>
  <c r="Q1946" i="1"/>
  <c r="A1946" i="1"/>
  <c r="B1946" i="1"/>
  <c r="L1946" i="1"/>
  <c r="K1946" i="1"/>
  <c r="A509" i="1"/>
  <c r="J509" i="1"/>
  <c r="O509" i="1"/>
  <c r="N509" i="1"/>
  <c r="Q509" i="1"/>
  <c r="K509" i="1"/>
  <c r="M509" i="1"/>
  <c r="B509" i="1"/>
  <c r="J1686" i="1"/>
  <c r="K1686" i="1"/>
  <c r="M1686" i="1"/>
  <c r="L1686" i="1"/>
  <c r="A1686" i="1"/>
  <c r="P1686" i="1"/>
  <c r="N1686" i="1"/>
  <c r="Q1686" i="1"/>
  <c r="R1686" i="1"/>
  <c r="B1686" i="1"/>
  <c r="O1686" i="1"/>
  <c r="R1679" i="1"/>
  <c r="P509" i="1"/>
  <c r="K747" i="1"/>
  <c r="P30" i="1"/>
  <c r="N30" i="1"/>
  <c r="J30" i="1"/>
  <c r="M30" i="1"/>
  <c r="O30" i="1"/>
  <c r="A30" i="1"/>
  <c r="B30" i="1"/>
  <c r="R30" i="1"/>
  <c r="L30" i="1"/>
  <c r="K30" i="1"/>
  <c r="Q30" i="1"/>
  <c r="N116" i="1"/>
  <c r="K116" i="1"/>
  <c r="O116" i="1"/>
  <c r="Q116" i="1"/>
  <c r="P116" i="1"/>
  <c r="J116" i="1"/>
  <c r="A116" i="1"/>
  <c r="M116" i="1"/>
  <c r="L116" i="1"/>
  <c r="B1506" i="1"/>
  <c r="A1680" i="1"/>
  <c r="K1716" i="1"/>
  <c r="A1716" i="1"/>
  <c r="B1716" i="1"/>
  <c r="J1716" i="1"/>
  <c r="R1716" i="1"/>
  <c r="Q1716" i="1"/>
  <c r="L1716" i="1"/>
  <c r="O1716" i="1"/>
  <c r="P1716"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P1946"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730" i="1"/>
  <c r="R1730" i="1"/>
  <c r="P1730" i="1"/>
  <c r="N1730" i="1"/>
  <c r="Q1730" i="1"/>
  <c r="J1730" i="1"/>
  <c r="O1730" i="1"/>
  <c r="L1730"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O1982" i="1"/>
  <c r="B1982" i="1"/>
  <c r="N1982"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733" i="1"/>
  <c r="J1733" i="1"/>
  <c r="R1733" i="1"/>
  <c r="M1733" i="1"/>
  <c r="L1733" i="1"/>
  <c r="O1733"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707" i="1"/>
  <c r="N1707" i="1"/>
  <c r="L1707" i="1"/>
  <c r="B1707" i="1"/>
  <c r="J1707" i="1"/>
  <c r="R1707" i="1"/>
  <c r="K1707" i="1"/>
  <c r="O1707" i="1"/>
  <c r="Q1707" i="1"/>
  <c r="J447" i="1"/>
  <c r="K447" i="1"/>
  <c r="N447" i="1"/>
  <c r="R447" i="1"/>
  <c r="Q352" i="1"/>
  <c r="R352" i="1"/>
  <c r="N352" i="1"/>
  <c r="J352" i="1"/>
  <c r="M352" i="1"/>
  <c r="P352" i="1"/>
  <c r="A352" i="1"/>
  <c r="B352" i="1"/>
  <c r="O352" i="1"/>
  <c r="L352" i="1"/>
  <c r="J2034" i="1"/>
  <c r="Q2034" i="1"/>
  <c r="K2034" i="1"/>
  <c r="R2034" i="1"/>
  <c r="J1834" i="1"/>
  <c r="M138" i="1"/>
  <c r="R138" i="1"/>
  <c r="L138" i="1"/>
  <c r="J138" i="1"/>
  <c r="B138" i="1"/>
  <c r="Q138" i="1"/>
  <c r="R1464" i="1"/>
  <c r="B1464" i="1"/>
  <c r="Q1464" i="1"/>
  <c r="K1464" i="1"/>
  <c r="L1982" i="1"/>
  <c r="Q1389" i="1"/>
  <c r="O1944" i="1"/>
  <c r="N1944" i="1"/>
  <c r="M1944" i="1"/>
  <c r="Q1944"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834" i="1"/>
  <c r="L106" i="1"/>
  <c r="B106" i="1"/>
  <c r="A106" i="1"/>
  <c r="M106" i="1"/>
  <c r="J106" i="1"/>
  <c r="P106" i="1"/>
  <c r="A1412" i="1"/>
  <c r="P1412" i="1"/>
  <c r="B1412" i="1"/>
  <c r="J1412" i="1"/>
  <c r="M1412" i="1"/>
  <c r="N1779" i="1"/>
  <c r="J1779" i="1"/>
  <c r="Q1779" i="1"/>
  <c r="O1779" i="1"/>
  <c r="P1779" i="1"/>
  <c r="L1779" i="1"/>
  <c r="K1779"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733" i="1"/>
  <c r="P1707"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78" i="1"/>
  <c r="J1878" i="1"/>
  <c r="L1878" i="1"/>
  <c r="Q1878" i="1"/>
  <c r="N1878" i="1"/>
  <c r="B1878" i="1"/>
  <c r="R1878" i="1"/>
  <c r="P1878" i="1"/>
  <c r="O1878" i="1"/>
  <c r="A1878" i="1"/>
  <c r="M1878" i="1"/>
  <c r="K1901" i="1"/>
  <c r="M1901" i="1"/>
  <c r="A1901" i="1"/>
  <c r="J1901" i="1"/>
  <c r="L1901" i="1"/>
  <c r="Q1901" i="1"/>
  <c r="R1901" i="1"/>
  <c r="B1901" i="1"/>
  <c r="O1901" i="1"/>
  <c r="P1901" i="1"/>
  <c r="N1901"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834" i="1"/>
  <c r="R1834" i="1"/>
  <c r="B1834"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733" i="1"/>
  <c r="P483" i="1"/>
  <c r="K483" i="1"/>
  <c r="N483" i="1"/>
  <c r="Q483" i="1"/>
  <c r="R483" i="1"/>
  <c r="B483" i="1"/>
  <c r="O447" i="1"/>
  <c r="Q562" i="1"/>
  <c r="K562" i="1"/>
  <c r="P562" i="1"/>
  <c r="A562" i="1"/>
  <c r="N562" i="1"/>
  <c r="L562" i="1"/>
  <c r="M562" i="1"/>
  <c r="B562" i="1"/>
  <c r="B474" i="1"/>
  <c r="B362" i="1"/>
  <c r="O1220" i="1"/>
  <c r="R1955" i="1"/>
  <c r="O1955" i="1"/>
  <c r="Q1955" i="1"/>
  <c r="K1955" i="1"/>
  <c r="J1955" i="1"/>
  <c r="L1955" i="1"/>
  <c r="N1955" i="1"/>
  <c r="A1959" i="1"/>
  <c r="J1959" i="1"/>
  <c r="Q1959" i="1"/>
  <c r="M1959" i="1"/>
  <c r="P1959" i="1"/>
  <c r="B1959" i="1"/>
  <c r="N1959" i="1"/>
  <c r="R1959" i="1"/>
  <c r="O1959" i="1"/>
  <c r="L1959" i="1"/>
  <c r="K1959" i="1"/>
  <c r="B1208" i="1"/>
  <c r="K1208" i="1"/>
  <c r="O1208" i="1"/>
  <c r="M1208" i="1"/>
  <c r="L1208" i="1"/>
  <c r="Q1208" i="1"/>
  <c r="J1208" i="1"/>
  <c r="A1208" i="1"/>
  <c r="R1208" i="1"/>
  <c r="K1781" i="1"/>
  <c r="J1781" i="1"/>
  <c r="B1781" i="1"/>
  <c r="P1781" i="1"/>
  <c r="R1783" i="1"/>
  <c r="P1783" i="1"/>
  <c r="P447" i="1"/>
  <c r="A713" i="1"/>
  <c r="J1982" i="1"/>
  <c r="M1634" i="1"/>
  <c r="B1530" i="1"/>
  <c r="Q1530" i="1"/>
  <c r="K1530" i="1"/>
  <c r="R1530" i="1"/>
  <c r="N1530" i="1"/>
  <c r="P1530" i="1"/>
  <c r="O1530" i="1"/>
  <c r="Q1708" i="1"/>
  <c r="O1708" i="1"/>
  <c r="B1708" i="1"/>
  <c r="A1708" i="1"/>
  <c r="P1708" i="1"/>
  <c r="J1341" i="1"/>
  <c r="P1341" i="1"/>
  <c r="B1341" i="1"/>
  <c r="Q1341" i="1"/>
  <c r="M1341" i="1"/>
  <c r="M615" i="1"/>
  <c r="O1981"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92" i="1"/>
  <c r="A1892" i="1"/>
  <c r="M1892" i="1"/>
  <c r="L1892" i="1"/>
  <c r="O1892" i="1"/>
  <c r="P1892" i="1"/>
  <c r="N1892" i="1"/>
  <c r="Q1892" i="1"/>
  <c r="K1892" i="1"/>
  <c r="B1892" i="1"/>
  <c r="B119" i="1"/>
  <c r="Q769" i="1"/>
  <c r="B1543" i="1"/>
  <c r="N1781"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81" i="1"/>
  <c r="M663" i="1"/>
  <c r="O663" i="1"/>
  <c r="Q663" i="1"/>
  <c r="N663" i="1"/>
  <c r="K2036" i="1"/>
  <c r="L748" i="1"/>
  <c r="Q21" i="1"/>
  <c r="O711" i="1"/>
  <c r="J1795" i="1"/>
  <c r="A1534" i="1"/>
  <c r="N1634" i="1"/>
  <c r="P851" i="1"/>
  <c r="J1571" i="1"/>
  <c r="B677" i="1"/>
  <c r="P1739" i="1"/>
  <c r="L1739" i="1"/>
  <c r="K1739" i="1"/>
  <c r="N1739" i="1"/>
  <c r="R1739" i="1"/>
  <c r="O1739" i="1"/>
  <c r="A1739" i="1"/>
  <c r="Q1739" i="1"/>
  <c r="M1739" i="1"/>
  <c r="J1739" i="1"/>
  <c r="L1451" i="1"/>
  <c r="M1451" i="1"/>
  <c r="R1386" i="1"/>
  <c r="B506" i="1"/>
  <c r="M634" i="1"/>
  <c r="O769" i="1"/>
  <c r="A1543" i="1"/>
  <c r="M1781" i="1"/>
  <c r="L1322" i="1"/>
  <c r="N1322" i="1"/>
  <c r="K1322" i="1"/>
  <c r="P748" i="1"/>
  <c r="K1783" i="1"/>
  <c r="K284" i="1"/>
  <c r="L1974" i="1"/>
  <c r="L191" i="1"/>
  <c r="K1331" i="1"/>
  <c r="N704" i="1"/>
  <c r="N739" i="1"/>
  <c r="B739" i="1"/>
  <c r="L739" i="1"/>
  <c r="J739" i="1"/>
  <c r="M636" i="1"/>
  <c r="Q636" i="1"/>
  <c r="K636" i="1"/>
  <c r="B636" i="1"/>
  <c r="N636" i="1"/>
  <c r="J636" i="1"/>
  <c r="R636" i="1"/>
  <c r="O636" i="1"/>
  <c r="K1795" i="1"/>
  <c r="L1534" i="1"/>
  <c r="K1513" i="1"/>
  <c r="B1324" i="1"/>
  <c r="J1324" i="1"/>
  <c r="O1324" i="1"/>
  <c r="Q1324" i="1"/>
  <c r="K1324" i="1"/>
  <c r="A1324" i="1"/>
  <c r="R519" i="1"/>
  <c r="P1634" i="1"/>
  <c r="O1396" i="1"/>
  <c r="M1467" i="1"/>
  <c r="A1467" i="1"/>
  <c r="K1548" i="1"/>
  <c r="Q1548" i="1"/>
  <c r="A1548" i="1"/>
  <c r="M1548" i="1"/>
  <c r="N713" i="1"/>
  <c r="B547" i="1"/>
  <c r="N547" i="1"/>
  <c r="R547" i="1"/>
  <c r="Q1451" i="1"/>
  <c r="A626" i="1"/>
  <c r="A1802" i="1"/>
  <c r="M1802" i="1"/>
  <c r="L1802" i="1"/>
  <c r="O1802" i="1"/>
  <c r="P1802" i="1"/>
  <c r="R1802" i="1"/>
  <c r="M834" i="1"/>
  <c r="R834" i="1"/>
  <c r="O834" i="1"/>
  <c r="A1386" i="1"/>
  <c r="N623" i="1"/>
  <c r="M506" i="1"/>
  <c r="K671" i="1"/>
  <c r="M671" i="1"/>
  <c r="Q671" i="1"/>
  <c r="N634" i="1"/>
  <c r="B83" i="1"/>
  <c r="J83" i="1"/>
  <c r="P83" i="1"/>
  <c r="K769" i="1"/>
  <c r="M1499" i="1"/>
  <c r="O792" i="1"/>
  <c r="N1543" i="1"/>
  <c r="O2034" i="1"/>
  <c r="M1402" i="1"/>
  <c r="O1781" i="1"/>
  <c r="K663" i="1"/>
  <c r="M1557" i="1"/>
  <c r="B1322" i="1"/>
  <c r="N748" i="1"/>
  <c r="B1548" i="1"/>
  <c r="L26" i="1"/>
  <c r="M1783" i="1"/>
  <c r="O1424" i="1"/>
  <c r="O1563" i="1"/>
  <c r="L1530" i="1"/>
  <c r="J594" i="1"/>
  <c r="N594" i="1"/>
  <c r="O594" i="1"/>
  <c r="K594" i="1"/>
  <c r="K1341" i="1"/>
  <c r="J284" i="1"/>
  <c r="B1974" i="1"/>
  <c r="J750" i="1"/>
  <c r="R750" i="1"/>
  <c r="B750" i="1"/>
  <c r="N750" i="1"/>
  <c r="O750" i="1"/>
  <c r="K652" i="1"/>
  <c r="A502" i="1"/>
  <c r="O502" i="1"/>
  <c r="Q502" i="1"/>
  <c r="P502" i="1"/>
  <c r="B502" i="1"/>
  <c r="L502" i="1"/>
  <c r="N502" i="1"/>
  <c r="A1533" i="1"/>
  <c r="B1533" i="1"/>
  <c r="L1533" i="1"/>
  <c r="J1533" i="1"/>
  <c r="R1981" i="1"/>
  <c r="R1708" i="1"/>
  <c r="M1331" i="1"/>
  <c r="K704" i="1"/>
  <c r="M739" i="1"/>
  <c r="P636" i="1"/>
  <c r="N1795"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646" i="1"/>
  <c r="Q1646" i="1"/>
  <c r="P1646"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83" i="1"/>
  <c r="L1341" i="1"/>
  <c r="A284" i="1"/>
  <c r="J695" i="1"/>
  <c r="N695" i="1"/>
  <c r="A695" i="1"/>
  <c r="Q695" i="1"/>
  <c r="R695" i="1"/>
  <c r="K695" i="1"/>
  <c r="B695" i="1"/>
  <c r="P739" i="1"/>
  <c r="L1458" i="1"/>
  <c r="K1458" i="1"/>
  <c r="R1458" i="1"/>
  <c r="B1458" i="1"/>
  <c r="M1458" i="1"/>
  <c r="O1458" i="1"/>
  <c r="K780" i="1"/>
  <c r="O1795"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634" i="1"/>
  <c r="L1634" i="1"/>
  <c r="K1634" i="1"/>
  <c r="Q1634" i="1"/>
  <c r="A1634" i="1"/>
  <c r="R1634" i="1"/>
  <c r="B1634"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83" i="1"/>
  <c r="M191" i="1"/>
  <c r="P1331" i="1"/>
  <c r="R751" i="1"/>
  <c r="A799" i="1"/>
  <c r="O1987" i="1"/>
  <c r="L1987" i="1"/>
  <c r="B1987" i="1"/>
  <c r="M1982"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N1987" i="1"/>
  <c r="L1453" i="1"/>
  <c r="P1453" i="1"/>
  <c r="R1453" i="1"/>
  <c r="B1453" i="1"/>
  <c r="B1549" i="1"/>
  <c r="J1451" i="1"/>
  <c r="J626" i="1"/>
  <c r="L254" i="1"/>
  <c r="N1386" i="1"/>
  <c r="B623" i="1"/>
  <c r="B634" i="1"/>
  <c r="O1499" i="1"/>
  <c r="P1543" i="1"/>
  <c r="L1781" i="1"/>
  <c r="O1452" i="1"/>
  <c r="P663" i="1"/>
  <c r="M1737" i="1"/>
  <c r="P1737" i="1"/>
  <c r="Q1737" i="1"/>
  <c r="K1737" i="1"/>
  <c r="N1737" i="1"/>
  <c r="J1737" i="1"/>
  <c r="A1557" i="1"/>
  <c r="Q50" i="1"/>
  <c r="L1548" i="1"/>
  <c r="L115" i="1"/>
  <c r="P115" i="1"/>
  <c r="P26" i="1"/>
  <c r="Q1424" i="1"/>
  <c r="A1530" i="1"/>
  <c r="O1974" i="1"/>
  <c r="O720" i="1"/>
  <c r="M720" i="1"/>
  <c r="J652" i="1"/>
  <c r="P1981" i="1"/>
  <c r="J1708" i="1"/>
  <c r="J1331" i="1"/>
  <c r="B704" i="1"/>
  <c r="L636" i="1"/>
  <c r="R1011" i="1"/>
  <c r="J1011" i="1"/>
  <c r="M1011" i="1"/>
  <c r="A1011" i="1"/>
  <c r="L1011" i="1"/>
  <c r="B1011" i="1"/>
  <c r="N1011" i="1"/>
  <c r="K1011" i="1"/>
  <c r="O1011" i="1"/>
  <c r="N591" i="1"/>
  <c r="P778" i="1"/>
  <c r="L778" i="1"/>
  <c r="M1987" i="1"/>
  <c r="N1453" i="1"/>
  <c r="L1549" i="1"/>
  <c r="A1451" i="1"/>
  <c r="B626" i="1"/>
  <c r="K1802" i="1"/>
  <c r="N834" i="1"/>
  <c r="M254" i="1"/>
  <c r="L1386" i="1"/>
  <c r="A506" i="1"/>
  <c r="N671" i="1"/>
  <c r="N83" i="1"/>
  <c r="J1499" i="1"/>
  <c r="A792" i="1"/>
  <c r="N92" i="1"/>
  <c r="P92" i="1"/>
  <c r="J92" i="1"/>
  <c r="B92" i="1"/>
  <c r="M92" i="1"/>
  <c r="R92" i="1"/>
  <c r="R1781" i="1"/>
  <c r="A1452" i="1"/>
  <c r="J663" i="1"/>
  <c r="O1737" i="1"/>
  <c r="B1429" i="1"/>
  <c r="A1429" i="1"/>
  <c r="N1429" i="1"/>
  <c r="Q1322" i="1"/>
  <c r="O748" i="1"/>
  <c r="L50" i="1"/>
  <c r="P838" i="1"/>
  <c r="J838" i="1"/>
  <c r="A838" i="1"/>
  <c r="N838" i="1"/>
  <c r="R838" i="1"/>
  <c r="O838" i="1"/>
  <c r="A115" i="1"/>
  <c r="A1783" i="1"/>
  <c r="M1646" i="1"/>
  <c r="R594" i="1"/>
  <c r="R1341" i="1"/>
  <c r="Q284" i="1"/>
  <c r="P720" i="1"/>
  <c r="K750" i="1"/>
  <c r="P652" i="1"/>
  <c r="L695" i="1"/>
  <c r="O1533" i="1"/>
  <c r="L1981" i="1"/>
  <c r="M1708"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714" i="1"/>
  <c r="Q1714" i="1"/>
  <c r="A1714" i="1"/>
  <c r="J1714" i="1"/>
  <c r="R1714" i="1"/>
  <c r="K1714" i="1"/>
  <c r="M1714" i="1"/>
  <c r="N1714" i="1"/>
  <c r="B1714" i="1"/>
  <c r="L1714" i="1"/>
  <c r="P1714" i="1"/>
  <c r="J461" i="1"/>
  <c r="R461" i="1"/>
  <c r="O461" i="1"/>
  <c r="K461" i="1"/>
  <c r="N461" i="1"/>
  <c r="K713" i="1"/>
  <c r="P1464" i="1"/>
  <c r="K1982" i="1"/>
  <c r="K1944" i="1"/>
  <c r="A769" i="1"/>
  <c r="R284" i="1"/>
  <c r="A1974" i="1"/>
  <c r="N1974" i="1"/>
  <c r="R1974" i="1"/>
  <c r="P1974" i="1"/>
  <c r="M1981"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J1987" i="1"/>
  <c r="N1549" i="1"/>
  <c r="N1451" i="1"/>
  <c r="Q626" i="1"/>
  <c r="P1386" i="1"/>
  <c r="M623" i="1"/>
  <c r="K506" i="1"/>
  <c r="Q1719" i="1"/>
  <c r="J1719" i="1"/>
  <c r="B1719" i="1"/>
  <c r="N1719" i="1"/>
  <c r="A1719" i="1"/>
  <c r="A1499" i="1"/>
  <c r="J792" i="1"/>
  <c r="B2038" i="1"/>
  <c r="N2038" i="1"/>
  <c r="Q1781" i="1"/>
  <c r="Q1452" i="1"/>
  <c r="L663" i="1"/>
  <c r="B1737" i="1"/>
  <c r="L1557" i="1"/>
  <c r="O1322" i="1"/>
  <c r="A748" i="1"/>
  <c r="M84" i="1"/>
  <c r="J84" i="1"/>
  <c r="A84" i="1"/>
  <c r="P84" i="1"/>
  <c r="K84" i="1"/>
  <c r="L84" i="1"/>
  <c r="J50" i="1"/>
  <c r="Q737" i="1"/>
  <c r="K737" i="1"/>
  <c r="M115" i="1"/>
  <c r="J26" i="1"/>
  <c r="Q1783" i="1"/>
  <c r="A1424" i="1"/>
  <c r="J1646" i="1"/>
  <c r="N734" i="1"/>
  <c r="P734" i="1"/>
  <c r="B734" i="1"/>
  <c r="J734" i="1"/>
  <c r="O1341" i="1"/>
  <c r="O284" i="1"/>
  <c r="M1974" i="1"/>
  <c r="J720" i="1"/>
  <c r="P695" i="1"/>
  <c r="A1981" i="1"/>
  <c r="L1708"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83" i="1"/>
  <c r="R586" i="1"/>
  <c r="L586" i="1"/>
  <c r="K586" i="1"/>
  <c r="B586" i="1"/>
  <c r="O586" i="1"/>
  <c r="P626" i="1"/>
  <c r="A586" i="1"/>
  <c r="O1386" i="1"/>
  <c r="O506" i="1"/>
  <c r="L792" i="1"/>
  <c r="B1452" i="1"/>
  <c r="L1783" i="1"/>
  <c r="B648" i="1"/>
  <c r="L648" i="1"/>
  <c r="J648" i="1"/>
  <c r="M648" i="1"/>
  <c r="A648" i="1"/>
  <c r="O648" i="1"/>
  <c r="K1646" i="1"/>
  <c r="L689" i="1"/>
  <c r="K689" i="1"/>
  <c r="P689" i="1"/>
  <c r="R689" i="1"/>
  <c r="A689" i="1"/>
  <c r="J689" i="1"/>
  <c r="O689" i="1"/>
  <c r="N689" i="1"/>
  <c r="B284" i="1"/>
  <c r="K1974" i="1"/>
  <c r="M517" i="1"/>
  <c r="O517" i="1"/>
  <c r="A517" i="1"/>
  <c r="K1708"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645" i="1"/>
  <c r="B1645" i="1"/>
  <c r="J1645" i="1"/>
  <c r="Q1645" i="1"/>
  <c r="P1645" i="1"/>
  <c r="N1645" i="1"/>
  <c r="L1645" i="1"/>
  <c r="K1645" i="1"/>
  <c r="O1645" i="1"/>
  <c r="R1645" i="1"/>
  <c r="A1645" i="1"/>
  <c r="Q1981" i="1"/>
  <c r="K1981" i="1"/>
  <c r="N236" i="1"/>
  <c r="A236" i="1"/>
  <c r="P236" i="1"/>
  <c r="Q236" i="1"/>
  <c r="R1954" i="1"/>
  <c r="B1954" i="1"/>
  <c r="M1954" i="1"/>
  <c r="K1954" i="1"/>
  <c r="P1734" i="1"/>
  <c r="N1734" i="1"/>
  <c r="R1734" i="1"/>
  <c r="J1734" i="1"/>
  <c r="M1734" i="1"/>
  <c r="L1734" i="1"/>
  <c r="Q1734" i="1"/>
  <c r="M1379" i="1"/>
  <c r="R1379" i="1"/>
  <c r="P1379" i="1"/>
  <c r="J1783" i="1"/>
  <c r="M1437" i="1"/>
  <c r="A1437" i="1"/>
  <c r="L1437" i="1"/>
  <c r="P1437" i="1"/>
  <c r="Q1437" i="1"/>
  <c r="N1437" i="1"/>
  <c r="O1437" i="1"/>
  <c r="A540" i="1"/>
  <c r="N540" i="1"/>
  <c r="P540" i="1"/>
  <c r="Q540" i="1"/>
  <c r="R1795" i="1"/>
  <c r="B1795" i="1"/>
  <c r="P1795" i="1"/>
  <c r="Q1795" i="1"/>
  <c r="O1953" i="1"/>
  <c r="K1953" i="1"/>
  <c r="Q1953" i="1"/>
  <c r="N1981"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646"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P1953"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L1985" i="1"/>
  <c r="B1985" i="1"/>
  <c r="P1432" i="1"/>
  <c r="A1432" i="1"/>
  <c r="N1432" i="1"/>
  <c r="J1432" i="1"/>
  <c r="O1425" i="1"/>
  <c r="B1425" i="1"/>
  <c r="P1425" i="1"/>
  <c r="Q1425" i="1"/>
  <c r="L1425" i="1"/>
  <c r="N1425" i="1"/>
  <c r="Q1954" i="1"/>
  <c r="N587" i="1"/>
  <c r="M587" i="1"/>
  <c r="L587" i="1"/>
  <c r="Q587" i="1"/>
  <c r="K587" i="1"/>
  <c r="B587" i="1"/>
  <c r="P598" i="1"/>
  <c r="L598" i="1"/>
  <c r="R598" i="1"/>
  <c r="B598" i="1"/>
  <c r="M839" i="1"/>
  <c r="L839" i="1"/>
  <c r="A839" i="1"/>
  <c r="B1734" i="1"/>
  <c r="Q1379" i="1"/>
  <c r="R1353" i="1"/>
  <c r="M1353" i="1"/>
  <c r="K1353" i="1"/>
  <c r="N1353" i="1"/>
  <c r="J1353" i="1"/>
  <c r="O1353" i="1"/>
  <c r="Q1353" i="1"/>
  <c r="A1353" i="1"/>
  <c r="N1646" i="1"/>
  <c r="M1427" i="1"/>
  <c r="Q1943" i="1"/>
  <c r="A1943" i="1"/>
  <c r="P1943" i="1"/>
  <c r="K1943" i="1"/>
  <c r="B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M1985" i="1"/>
  <c r="O1432" i="1"/>
  <c r="P761" i="1"/>
  <c r="K1499" i="1"/>
  <c r="K1425" i="1"/>
  <c r="L1791" i="1"/>
  <c r="R1791" i="1"/>
  <c r="A1954" i="1"/>
  <c r="P587" i="1"/>
  <c r="K598" i="1"/>
  <c r="K839" i="1"/>
  <c r="A1734" i="1"/>
  <c r="L1379" i="1"/>
  <c r="B1353" i="1"/>
  <c r="K648" i="1"/>
  <c r="B1646" i="1"/>
  <c r="O1722" i="1"/>
  <c r="K1722" i="1"/>
  <c r="Q1722" i="1"/>
  <c r="R1722" i="1"/>
  <c r="A1722" i="1"/>
  <c r="J1722" i="1"/>
  <c r="N1427" i="1"/>
  <c r="L1943" i="1"/>
  <c r="K112" i="1"/>
  <c r="B1437" i="1"/>
  <c r="K540" i="1"/>
  <c r="J824" i="1"/>
  <c r="N517" i="1"/>
  <c r="P716" i="1"/>
  <c r="J1953" i="1"/>
  <c r="O1447" i="1"/>
  <c r="K1447" i="1"/>
  <c r="J1447" i="1"/>
  <c r="B1447" i="1"/>
  <c r="P1447" i="1"/>
  <c r="Q1447" i="1"/>
  <c r="N1447" i="1"/>
  <c r="O1366" i="1"/>
  <c r="A1508" i="1"/>
  <c r="B654" i="1"/>
  <c r="L33" i="1"/>
  <c r="N33" i="1"/>
  <c r="B33" i="1"/>
  <c r="P33" i="1"/>
  <c r="J33" i="1"/>
  <c r="K33" i="1"/>
  <c r="L599" i="1"/>
  <c r="B599" i="1"/>
  <c r="K599" i="1"/>
  <c r="M599" i="1"/>
  <c r="N599" i="1"/>
  <c r="R599" i="1"/>
  <c r="O1723" i="1"/>
  <c r="P1723" i="1"/>
  <c r="A1723" i="1"/>
  <c r="N1723" i="1"/>
  <c r="J1723"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735" i="1"/>
  <c r="J1735" i="1"/>
  <c r="K1735" i="1"/>
  <c r="A1735" i="1"/>
  <c r="B1735" i="1"/>
  <c r="M1735" i="1"/>
  <c r="O1735" i="1"/>
  <c r="N1735" i="1"/>
  <c r="L1735" i="1"/>
  <c r="R1735"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B1948" i="1"/>
  <c r="N1948" i="1"/>
  <c r="M1948" i="1"/>
  <c r="L1948"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729" i="1"/>
  <c r="B1729" i="1"/>
  <c r="K1729" i="1"/>
  <c r="R1729" i="1"/>
  <c r="M1318" i="1"/>
  <c r="J1318" i="1"/>
  <c r="Q1318" i="1"/>
  <c r="B1318" i="1"/>
  <c r="M754" i="1"/>
  <c r="J754" i="1"/>
  <c r="Q783" i="1"/>
  <c r="J783" i="1"/>
  <c r="R783" i="1"/>
  <c r="O783" i="1"/>
  <c r="J1972" i="1"/>
  <c r="B1972" i="1"/>
  <c r="N1972" i="1"/>
  <c r="R1972" i="1"/>
  <c r="K1972" i="1"/>
  <c r="M1972" i="1"/>
  <c r="N805" i="1"/>
  <c r="Q805" i="1"/>
  <c r="A805" i="1"/>
  <c r="J805" i="1"/>
  <c r="R805" i="1"/>
  <c r="M805" i="1"/>
  <c r="O805" i="1"/>
  <c r="M1966" i="1"/>
  <c r="K1966" i="1"/>
  <c r="N1966" i="1"/>
  <c r="A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P1948"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729" i="1"/>
  <c r="J96" i="1"/>
  <c r="P96" i="1"/>
  <c r="Q96" i="1"/>
  <c r="N96" i="1"/>
  <c r="N1318" i="1"/>
  <c r="A1705" i="1"/>
  <c r="K1705" i="1"/>
  <c r="O1705" i="1"/>
  <c r="P754" i="1"/>
  <c r="L783" i="1"/>
  <c r="N813" i="1"/>
  <c r="Q813" i="1"/>
  <c r="P813" i="1"/>
  <c r="L813" i="1"/>
  <c r="P1972" i="1"/>
  <c r="L805" i="1"/>
  <c r="O1966"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746" i="1"/>
  <c r="K1746" i="1"/>
  <c r="J1746" i="1"/>
  <c r="J1729" i="1"/>
  <c r="J1777" i="1"/>
  <c r="Q1777" i="1"/>
  <c r="K1397" i="1"/>
  <c r="B1397" i="1"/>
  <c r="J1397" i="1"/>
  <c r="M1397" i="1"/>
  <c r="Q1397" i="1"/>
  <c r="A1318" i="1"/>
  <c r="B1797" i="1"/>
  <c r="N1797" i="1"/>
  <c r="B754" i="1"/>
  <c r="K783" i="1"/>
  <c r="K515" i="1"/>
  <c r="M515" i="1"/>
  <c r="L515" i="1"/>
  <c r="B515" i="1"/>
  <c r="J515" i="1"/>
  <c r="M493" i="1"/>
  <c r="A493" i="1"/>
  <c r="Q493" i="1"/>
  <c r="J493" i="1"/>
  <c r="P493" i="1"/>
  <c r="R493" i="1"/>
  <c r="B493" i="1"/>
  <c r="Q1972" i="1"/>
  <c r="K1491" i="1"/>
  <c r="A1491" i="1"/>
  <c r="J1491" i="1"/>
  <c r="N1491" i="1"/>
  <c r="R1491" i="1"/>
  <c r="P1966"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633" i="1"/>
  <c r="B1633" i="1"/>
  <c r="P1633" i="1"/>
  <c r="J1633" i="1"/>
  <c r="L1633"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843" i="1"/>
  <c r="K1843" i="1"/>
  <c r="B1843" i="1"/>
  <c r="L1843" i="1"/>
  <c r="Q1843" i="1"/>
  <c r="N1843" i="1"/>
  <c r="A1843" i="1"/>
  <c r="M1843" i="1"/>
  <c r="K1077" i="1"/>
  <c r="O609" i="1"/>
  <c r="K609" i="1"/>
  <c r="P609" i="1"/>
  <c r="L609" i="1"/>
  <c r="R609" i="1"/>
  <c r="M468" i="1"/>
  <c r="N468" i="1"/>
  <c r="O468" i="1"/>
  <c r="Q468" i="1"/>
  <c r="P468" i="1"/>
  <c r="R468" i="1"/>
  <c r="R1853" i="1"/>
  <c r="P1853" i="1"/>
  <c r="K1853" i="1"/>
  <c r="A1853" i="1"/>
  <c r="N1853" i="1"/>
  <c r="B1853" i="1"/>
  <c r="O1853" i="1"/>
  <c r="L1853" i="1"/>
  <c r="Q1853" i="1"/>
  <c r="J1853" i="1"/>
  <c r="M1853" i="1"/>
  <c r="O1788" i="1"/>
  <c r="R1788" i="1"/>
  <c r="N1788" i="1"/>
  <c r="K1788" i="1"/>
  <c r="M1788" i="1"/>
  <c r="P1788" i="1"/>
  <c r="J1788" i="1"/>
  <c r="A1788"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89" i="1"/>
  <c r="M1889" i="1"/>
  <c r="N1889" i="1"/>
  <c r="P1889" i="1"/>
  <c r="K1889" i="1"/>
  <c r="B1889" i="1"/>
  <c r="A1889" i="1"/>
  <c r="J1889" i="1"/>
  <c r="O1889" i="1"/>
  <c r="Q1889" i="1"/>
  <c r="R1889" i="1"/>
  <c r="L168" i="1"/>
  <c r="P168" i="1"/>
  <c r="N168" i="1"/>
  <c r="R168" i="1"/>
  <c r="J168" i="1"/>
  <c r="O168" i="1"/>
  <c r="M168" i="1"/>
  <c r="B168" i="1"/>
  <c r="K168" i="1"/>
  <c r="L1226" i="1"/>
  <c r="K1226" i="1"/>
  <c r="B1226" i="1"/>
  <c r="M1226" i="1"/>
  <c r="R1226" i="1"/>
  <c r="P1226" i="1"/>
  <c r="P216" i="1"/>
  <c r="K216" i="1"/>
  <c r="N216" i="1"/>
  <c r="M216" i="1"/>
  <c r="O216" i="1"/>
  <c r="N1971" i="1"/>
  <c r="A1971" i="1"/>
  <c r="M1971" i="1"/>
  <c r="O1971" i="1"/>
  <c r="K1971" i="1"/>
  <c r="Q1971" i="1"/>
  <c r="R1971" i="1"/>
  <c r="L1971" i="1"/>
  <c r="B1971" i="1"/>
  <c r="J1971" i="1"/>
  <c r="P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82" i="1"/>
  <c r="R1882" i="1"/>
  <c r="Q1882" i="1"/>
  <c r="N1882" i="1"/>
  <c r="J1882" i="1"/>
  <c r="O1882" i="1"/>
  <c r="B1882" i="1"/>
  <c r="L1882" i="1"/>
  <c r="M1882" i="1"/>
  <c r="K1882" i="1"/>
  <c r="R15" i="1"/>
  <c r="B592" i="1"/>
  <c r="O592" i="1"/>
  <c r="M1531" i="1"/>
  <c r="K1514" i="1"/>
  <c r="N641" i="1"/>
  <c r="B1383" i="1"/>
  <c r="R829" i="1"/>
  <c r="K725" i="1"/>
  <c r="M700" i="1"/>
  <c r="N1790" i="1"/>
  <c r="M1790" i="1"/>
  <c r="A1790" i="1"/>
  <c r="B1790" i="1"/>
  <c r="P1790" i="1"/>
  <c r="A23" i="1"/>
  <c r="A819" i="1"/>
  <c r="N821" i="1"/>
  <c r="A774" i="1"/>
  <c r="P621" i="1"/>
  <c r="Q854" i="1"/>
  <c r="B752" i="1"/>
  <c r="K752" i="1"/>
  <c r="Q752" i="1"/>
  <c r="L1746" i="1"/>
  <c r="R96" i="1"/>
  <c r="L1777" i="1"/>
  <c r="Q262" i="1"/>
  <c r="L262" i="1"/>
  <c r="N262" i="1"/>
  <c r="R262" i="1"/>
  <c r="K262" i="1"/>
  <c r="O1397" i="1"/>
  <c r="R1797" i="1"/>
  <c r="Q1705"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633"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R1970" i="1"/>
  <c r="J1970" i="1"/>
  <c r="O1970" i="1"/>
  <c r="N1970" i="1"/>
  <c r="A1970" i="1"/>
  <c r="P1970" i="1"/>
  <c r="Q1970" i="1"/>
  <c r="K1970" i="1"/>
  <c r="M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75" i="1"/>
  <c r="Q1875" i="1"/>
  <c r="A1875" i="1"/>
  <c r="L1875" i="1"/>
  <c r="M1875" i="1"/>
  <c r="K1875" i="1"/>
  <c r="B1875" i="1"/>
  <c r="P1875" i="1"/>
  <c r="Q820" i="1"/>
  <c r="B820" i="1"/>
  <c r="J820" i="1"/>
  <c r="L820" i="1"/>
  <c r="K1184" i="1"/>
  <c r="Q1184" i="1"/>
  <c r="R1418" i="1"/>
  <c r="J1418" i="1"/>
  <c r="N1418" i="1"/>
  <c r="B159" i="1"/>
  <c r="K159" i="1"/>
  <c r="L159" i="1"/>
  <c r="Q159" i="1"/>
  <c r="J159" i="1"/>
  <c r="P159" i="1"/>
  <c r="A159" i="1"/>
  <c r="M159" i="1"/>
  <c r="P171" i="1"/>
  <c r="M171" i="1"/>
  <c r="L1509" i="1"/>
  <c r="P1509" i="1"/>
  <c r="A1509" i="1"/>
  <c r="J1509" i="1"/>
  <c r="P1741" i="1"/>
  <c r="B1741"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63" i="1"/>
  <c r="M1663" i="1"/>
  <c r="O1663" i="1"/>
  <c r="L1663" i="1"/>
  <c r="A1663" i="1"/>
  <c r="J1663" i="1"/>
  <c r="P1663" i="1"/>
  <c r="R1663" i="1"/>
  <c r="Q1663" i="1"/>
  <c r="N1663"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807" i="1"/>
  <c r="A1807" i="1"/>
  <c r="M1807" i="1"/>
  <c r="P1807" i="1"/>
  <c r="R1807" i="1"/>
  <c r="N1807" i="1"/>
  <c r="O1807" i="1"/>
  <c r="K1807" i="1"/>
  <c r="B1807" i="1"/>
  <c r="Q1807" i="1"/>
  <c r="J1807" i="1"/>
  <c r="R767" i="1"/>
  <c r="B2032" i="1"/>
  <c r="Q2032" i="1"/>
  <c r="O2032" i="1"/>
  <c r="Q1500" i="1"/>
  <c r="O329" i="1"/>
  <c r="Q746" i="1"/>
  <c r="N625" i="1"/>
  <c r="J625" i="1"/>
  <c r="A1490" i="1"/>
  <c r="A1385" i="1"/>
  <c r="J1385" i="1"/>
  <c r="M758" i="1"/>
  <c r="P758" i="1"/>
  <c r="L1957" i="1"/>
  <c r="O1957" i="1"/>
  <c r="P1957" i="1"/>
  <c r="A1957" i="1"/>
  <c r="N1957" i="1"/>
  <c r="R1957" i="1"/>
  <c r="M101" i="1"/>
  <c r="Q101" i="1"/>
  <c r="N101" i="1"/>
  <c r="L275" i="1"/>
  <c r="O132" i="1"/>
  <c r="A342" i="1"/>
  <c r="O342" i="1"/>
  <c r="N342" i="1"/>
  <c r="K342" i="1"/>
  <c r="R342" i="1"/>
  <c r="P342" i="1"/>
  <c r="J342" i="1"/>
  <c r="O171" i="1"/>
  <c r="B549" i="1"/>
  <c r="N549" i="1"/>
  <c r="K549" i="1"/>
  <c r="J549" i="1"/>
  <c r="L549" i="1"/>
  <c r="O549" i="1"/>
  <c r="A549" i="1"/>
  <c r="R549" i="1"/>
  <c r="B1509" i="1"/>
  <c r="M1741" i="1"/>
  <c r="L1413" i="1"/>
  <c r="A1413" i="1"/>
  <c r="J1413" i="1"/>
  <c r="N1413" i="1"/>
  <c r="M1413" i="1"/>
  <c r="O1413" i="1"/>
  <c r="B1413" i="1"/>
  <c r="N649" i="1"/>
  <c r="Q1736"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98" i="1"/>
  <c r="N1798" i="1"/>
  <c r="Q1798" i="1"/>
  <c r="L1798" i="1"/>
  <c r="M1798" i="1"/>
  <c r="J1798" i="1"/>
  <c r="A1798" i="1"/>
  <c r="O1798" i="1"/>
  <c r="K1798" i="1"/>
  <c r="P1798" i="1"/>
  <c r="B1798" i="1"/>
  <c r="J103" i="1"/>
  <c r="R1285" i="1"/>
  <c r="Q1228" i="1"/>
  <c r="K1919" i="1"/>
  <c r="L1919" i="1"/>
  <c r="J1919" i="1"/>
  <c r="Q1919" i="1"/>
  <c r="J282" i="1"/>
  <c r="O282" i="1"/>
  <c r="A282" i="1"/>
  <c r="P282" i="1"/>
  <c r="N282" i="1"/>
  <c r="Q282" i="1"/>
  <c r="K282" i="1"/>
  <c r="M282" i="1"/>
  <c r="A1096" i="1"/>
  <c r="N1106" i="1"/>
  <c r="P1352" i="1"/>
  <c r="L1352" i="1"/>
  <c r="N1352" i="1"/>
  <c r="J143" i="1"/>
  <c r="O143" i="1"/>
  <c r="L143" i="1"/>
  <c r="R143" i="1"/>
  <c r="K143" i="1"/>
  <c r="J67" i="1"/>
  <c r="N67" i="1"/>
  <c r="B67" i="1"/>
  <c r="M67" i="1"/>
  <c r="Q67" i="1"/>
  <c r="O1888" i="1"/>
  <c r="R1888" i="1"/>
  <c r="M1888" i="1"/>
  <c r="B1888" i="1"/>
  <c r="N1888" i="1"/>
  <c r="J1888" i="1"/>
  <c r="P1888" i="1"/>
  <c r="L1888" i="1"/>
  <c r="J650" i="1"/>
  <c r="M554" i="1"/>
  <c r="P554" i="1"/>
  <c r="A1380" i="1"/>
  <c r="A186" i="1"/>
  <c r="K1786"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741"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99" i="1"/>
  <c r="L1799" i="1"/>
  <c r="P1799" i="1"/>
  <c r="K1799" i="1"/>
  <c r="B1799" i="1"/>
  <c r="R1799" i="1"/>
  <c r="O1799" i="1"/>
  <c r="L779" i="1"/>
  <c r="Q779" i="1"/>
  <c r="M779" i="1"/>
  <c r="A779" i="1"/>
  <c r="N779" i="1"/>
  <c r="Q1912" i="1"/>
  <c r="L1912" i="1"/>
  <c r="N1912" i="1"/>
  <c r="O1912" i="1"/>
  <c r="A1912" i="1"/>
  <c r="R1912" i="1"/>
  <c r="B1912" i="1"/>
  <c r="K1912" i="1"/>
  <c r="P1912" i="1"/>
  <c r="O1474" i="1"/>
  <c r="R1474" i="1"/>
  <c r="A1474" i="1"/>
  <c r="L1474" i="1"/>
  <c r="Q1474" i="1"/>
  <c r="O1775" i="1"/>
  <c r="M1775" i="1"/>
  <c r="B1753" i="1"/>
  <c r="Q1753" i="1"/>
  <c r="L1753" i="1"/>
  <c r="R1470" i="1"/>
  <c r="Q1470" i="1"/>
  <c r="N1470" i="1"/>
  <c r="K1470" i="1"/>
  <c r="M1470" i="1"/>
  <c r="N853" i="1"/>
  <c r="K853" i="1"/>
  <c r="O1740" i="1"/>
  <c r="P1740" i="1"/>
  <c r="Q554" i="1"/>
  <c r="B1352" i="1"/>
  <c r="O275" i="1"/>
  <c r="Q132" i="1"/>
  <c r="K376" i="1"/>
  <c r="M376" i="1"/>
  <c r="L376" i="1"/>
  <c r="K171" i="1"/>
  <c r="O1509" i="1"/>
  <c r="Q1741" i="1"/>
  <c r="B649" i="1"/>
  <c r="J1472" i="1"/>
  <c r="Q1472" i="1"/>
  <c r="P1472" i="1"/>
  <c r="K1472" i="1"/>
  <c r="N1472" i="1"/>
  <c r="O785" i="1"/>
  <c r="A785" i="1"/>
  <c r="R785" i="1"/>
  <c r="K785" i="1"/>
  <c r="A1328" i="1"/>
  <c r="P1359" i="1"/>
  <c r="M143" i="1"/>
  <c r="P1183" i="1"/>
  <c r="M1991" i="1"/>
  <c r="A1991" i="1"/>
  <c r="R1991" i="1"/>
  <c r="J1991"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741"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847" i="1"/>
  <c r="P1847" i="1"/>
  <c r="A1847" i="1"/>
  <c r="R1847" i="1"/>
  <c r="K1847" i="1"/>
  <c r="N1847"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741" i="1"/>
  <c r="R691" i="1"/>
  <c r="Q691" i="1"/>
  <c r="A691" i="1"/>
  <c r="O691" i="1"/>
  <c r="N691" i="1"/>
  <c r="L325" i="1"/>
  <c r="M325" i="1"/>
  <c r="A325" i="1"/>
  <c r="K325" i="1"/>
  <c r="B143" i="1"/>
  <c r="L1711" i="1"/>
  <c r="B1711" i="1"/>
  <c r="Q1711" i="1"/>
  <c r="J1711" i="1"/>
  <c r="R1711" i="1"/>
  <c r="N1711" i="1"/>
  <c r="J1879" i="1"/>
  <c r="O1879" i="1"/>
  <c r="N1879" i="1"/>
  <c r="L1879" i="1"/>
  <c r="K1879" i="1"/>
  <c r="Q1879" i="1"/>
  <c r="M1879" i="1"/>
  <c r="P1879" i="1"/>
  <c r="R1879" i="1"/>
  <c r="B1879" i="1"/>
  <c r="A1879" i="1"/>
  <c r="L364" i="1"/>
  <c r="Q364" i="1"/>
  <c r="B364" i="1"/>
  <c r="J364" i="1"/>
  <c r="P364" i="1"/>
  <c r="A364" i="1"/>
  <c r="R364" i="1"/>
  <c r="M364" i="1"/>
  <c r="B650" i="1"/>
  <c r="J186" i="1"/>
  <c r="N117" i="1"/>
  <c r="Q117" i="1"/>
  <c r="B1786" i="1"/>
  <c r="P1463" i="1"/>
  <c r="B1463" i="1"/>
  <c r="B1775" i="1"/>
  <c r="Q1338" i="1"/>
  <c r="P1338" i="1"/>
  <c r="M1753" i="1"/>
  <c r="Q853" i="1"/>
  <c r="L1502" i="1"/>
  <c r="A1502" i="1"/>
  <c r="B1502" i="1"/>
  <c r="L1445" i="1"/>
  <c r="B1445" i="1"/>
  <c r="Q2052" i="1"/>
  <c r="Q1740"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741" i="1"/>
  <c r="M1438" i="1"/>
  <c r="Q1438" i="1"/>
  <c r="J1438" i="1"/>
  <c r="R1438" i="1"/>
  <c r="N1438" i="1"/>
  <c r="L1438" i="1"/>
  <c r="B1438" i="1"/>
  <c r="O91" i="1"/>
  <c r="M776" i="1"/>
  <c r="L1717" i="1"/>
  <c r="M1717" i="1"/>
  <c r="B691" i="1"/>
  <c r="R1472" i="1"/>
  <c r="L785" i="1"/>
  <c r="J718" i="1"/>
  <c r="O1328" i="1"/>
  <c r="B1359" i="1"/>
  <c r="Q325" i="1"/>
  <c r="K123" i="1"/>
  <c r="A1302" i="1"/>
  <c r="M1302" i="1"/>
  <c r="N1302" i="1"/>
  <c r="A1189" i="1"/>
  <c r="O1211" i="1"/>
  <c r="M1136" i="1"/>
  <c r="J1188" i="1"/>
  <c r="P1188" i="1"/>
  <c r="A1188" i="1"/>
  <c r="Q1188" i="1"/>
  <c r="P1991" i="1"/>
  <c r="O1711" i="1"/>
  <c r="K784" i="1"/>
  <c r="L784" i="1"/>
  <c r="J784" i="1"/>
  <c r="O784" i="1"/>
  <c r="Q784" i="1"/>
  <c r="M784" i="1"/>
  <c r="A784" i="1"/>
  <c r="B619" i="1"/>
  <c r="R844" i="1"/>
  <c r="L1505" i="1"/>
  <c r="A733" i="1"/>
  <c r="B566" i="1"/>
  <c r="P313" i="1"/>
  <c r="M313" i="1"/>
  <c r="L313" i="1"/>
  <c r="O313" i="1"/>
  <c r="K313" i="1"/>
  <c r="J313" i="1"/>
  <c r="B313" i="1"/>
  <c r="A313" i="1"/>
  <c r="Q313" i="1"/>
  <c r="M1213" i="1"/>
  <c r="B1123" i="1"/>
  <c r="O1271" i="1"/>
  <c r="L1847" i="1"/>
  <c r="K1874" i="1"/>
  <c r="Q1874" i="1"/>
  <c r="B1874" i="1"/>
  <c r="O1874" i="1"/>
  <c r="L1874"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817" i="1"/>
  <c r="K1817" i="1"/>
  <c r="O1817" i="1"/>
  <c r="P1817" i="1"/>
  <c r="L1817" i="1"/>
  <c r="B1817" i="1"/>
  <c r="Q1817" i="1"/>
  <c r="O546" i="1"/>
  <c r="K546" i="1"/>
  <c r="R546" i="1"/>
  <c r="P546" i="1"/>
  <c r="L546" i="1"/>
  <c r="A546" i="1"/>
  <c r="K959" i="1"/>
  <c r="M959" i="1"/>
  <c r="O959" i="1"/>
  <c r="P959" i="1"/>
  <c r="B959" i="1"/>
  <c r="A1728" i="1"/>
  <c r="B1728" i="1"/>
  <c r="L1728" i="1"/>
  <c r="K1728" i="1"/>
  <c r="J1728" i="1"/>
  <c r="P1728" i="1"/>
  <c r="Q1728" i="1"/>
  <c r="N1728" i="1"/>
  <c r="O1728" i="1"/>
  <c r="P1915" i="1"/>
  <c r="B1915" i="1"/>
  <c r="L1915" i="1"/>
  <c r="N1915" i="1"/>
  <c r="K1915" i="1"/>
  <c r="Q1915" i="1"/>
  <c r="A1915" i="1"/>
  <c r="J1915" i="1"/>
  <c r="M1915" i="1"/>
  <c r="Q1282" i="1"/>
  <c r="M1282" i="1"/>
  <c r="R1282" i="1"/>
  <c r="N1282" i="1"/>
  <c r="B1282" i="1"/>
  <c r="L1282" i="1"/>
  <c r="A1282" i="1"/>
  <c r="J1282" i="1"/>
  <c r="K1282" i="1"/>
  <c r="O1282" i="1"/>
  <c r="P1282" i="1"/>
  <c r="M968" i="1"/>
  <c r="O968" i="1"/>
  <c r="K968" i="1"/>
  <c r="L968" i="1"/>
  <c r="R968" i="1"/>
  <c r="Q968" i="1"/>
  <c r="N1856" i="1"/>
  <c r="A1856" i="1"/>
  <c r="Q1856" i="1"/>
  <c r="R1856" i="1"/>
  <c r="M969" i="1"/>
  <c r="P969" i="1"/>
  <c r="A969" i="1"/>
  <c r="R969" i="1"/>
  <c r="Q969" i="1"/>
  <c r="N969" i="1"/>
  <c r="L969" i="1"/>
  <c r="K969" i="1"/>
  <c r="L1029" i="1"/>
  <c r="R1029" i="1"/>
  <c r="B1029" i="1"/>
  <c r="K1029" i="1"/>
  <c r="P1029" i="1"/>
  <c r="Q1029" i="1"/>
  <c r="J1029" i="1"/>
  <c r="M1029" i="1"/>
  <c r="O1029" i="1"/>
  <c r="N1029" i="1"/>
  <c r="O1963" i="1"/>
  <c r="J1963" i="1"/>
  <c r="R1963" i="1"/>
  <c r="B1963" i="1"/>
  <c r="M1963" i="1"/>
  <c r="P1963" i="1"/>
  <c r="K1963" i="1"/>
  <c r="Q1963" i="1"/>
  <c r="A1963" i="1"/>
  <c r="N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856"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907" i="1"/>
  <c r="B1907" i="1"/>
  <c r="P1907" i="1"/>
  <c r="A1907" i="1"/>
  <c r="Q1907" i="1"/>
  <c r="N1907" i="1"/>
  <c r="K1907" i="1"/>
  <c r="J1907" i="1"/>
  <c r="M1907" i="1"/>
  <c r="L1094" i="1"/>
  <c r="R1094" i="1"/>
  <c r="O1094" i="1"/>
  <c r="Q1094" i="1"/>
  <c r="N1094" i="1"/>
  <c r="B1094" i="1"/>
  <c r="O1811" i="1"/>
  <c r="L1811" i="1"/>
  <c r="K1811" i="1"/>
  <c r="A1811" i="1"/>
  <c r="P1811" i="1"/>
  <c r="Q1811" i="1"/>
  <c r="N1811" i="1"/>
  <c r="M1811" i="1"/>
  <c r="J1811" i="1"/>
  <c r="P1870" i="1"/>
  <c r="L1870" i="1"/>
  <c r="B1870" i="1"/>
  <c r="K1870" i="1"/>
  <c r="J1870" i="1"/>
  <c r="M1870" i="1"/>
  <c r="A1870" i="1"/>
  <c r="P1671" i="1"/>
  <c r="J1671" i="1"/>
  <c r="B1671" i="1"/>
  <c r="L1671" i="1"/>
  <c r="K1671" i="1"/>
  <c r="O1671"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L1978" i="1"/>
  <c r="B1978" i="1"/>
  <c r="L1990" i="1"/>
  <c r="N1990" i="1"/>
  <c r="B1990"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644" i="1"/>
  <c r="J1644" i="1"/>
  <c r="K1644" i="1"/>
  <c r="Q1644" i="1"/>
  <c r="R1644" i="1"/>
  <c r="O1644"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978"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1990"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85" i="1"/>
  <c r="P1785" i="1"/>
  <c r="L1785" i="1"/>
  <c r="J460" i="1"/>
  <c r="M1149" i="1"/>
  <c r="O1207" i="1"/>
  <c r="R1169" i="1"/>
  <c r="P1169" i="1"/>
  <c r="A1169" i="1"/>
  <c r="K1169" i="1"/>
  <c r="J1169" i="1"/>
  <c r="B1169" i="1"/>
  <c r="N1169" i="1"/>
  <c r="Q1169" i="1"/>
  <c r="O1169" i="1"/>
  <c r="B1918" i="1"/>
  <c r="K1918" i="1"/>
  <c r="M1918" i="1"/>
  <c r="A1918" i="1"/>
  <c r="P1918" i="1"/>
  <c r="L1918" i="1"/>
  <c r="M1908" i="1"/>
  <c r="N1908" i="1"/>
  <c r="Q1908" i="1"/>
  <c r="A1908" i="1"/>
  <c r="K1908" i="1"/>
  <c r="P1908" i="1"/>
  <c r="L1908" i="1"/>
  <c r="J869" i="1"/>
  <c r="L869" i="1"/>
  <c r="O869" i="1"/>
  <c r="M869" i="1"/>
  <c r="A869" i="1"/>
  <c r="P869" i="1"/>
  <c r="N869" i="1"/>
  <c r="R869" i="1"/>
  <c r="R997" i="1"/>
  <c r="P949" i="1"/>
  <c r="M949" i="1"/>
  <c r="R949" i="1"/>
  <c r="Q949" i="1"/>
  <c r="J949" i="1"/>
  <c r="B949" i="1"/>
  <c r="P1644"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815" i="1"/>
  <c r="N1815" i="1"/>
  <c r="L1815" i="1"/>
  <c r="B1815" i="1"/>
  <c r="R1815" i="1"/>
  <c r="O1815" i="1"/>
  <c r="A1815" i="1"/>
  <c r="R929" i="1"/>
  <c r="L929" i="1"/>
  <c r="J929" i="1"/>
  <c r="K929" i="1"/>
  <c r="O963" i="1"/>
  <c r="A963" i="1"/>
  <c r="Q963" i="1"/>
  <c r="P963" i="1"/>
  <c r="N963" i="1"/>
  <c r="K963" i="1"/>
  <c r="J963" i="1"/>
  <c r="L963" i="1"/>
  <c r="A1756" i="1"/>
  <c r="P1756" i="1"/>
  <c r="Q1756" i="1"/>
  <c r="J1756" i="1"/>
  <c r="R1756" i="1"/>
  <c r="O1756" i="1"/>
  <c r="K1756" i="1"/>
  <c r="N971" i="1"/>
  <c r="O972" i="1"/>
  <c r="L972" i="1"/>
  <c r="M972" i="1"/>
  <c r="A972" i="1"/>
  <c r="K1036" i="1"/>
  <c r="B1036" i="1"/>
  <c r="Q1036" i="1"/>
  <c r="R1036" i="1"/>
  <c r="J1036" i="1"/>
  <c r="N1036" i="1"/>
  <c r="M1036" i="1"/>
  <c r="O1036" i="1"/>
  <c r="A1036" i="1"/>
  <c r="P1036" i="1"/>
  <c r="L220" i="1"/>
  <c r="O220" i="1"/>
  <c r="K220" i="1"/>
  <c r="Q1815" i="1"/>
  <c r="M1894" i="1"/>
  <c r="O1894" i="1"/>
  <c r="Q1894" i="1"/>
  <c r="J1894" i="1"/>
  <c r="R1894" i="1"/>
  <c r="A1041" i="1"/>
  <c r="K1041" i="1"/>
  <c r="R1041" i="1"/>
  <c r="B1041" i="1"/>
  <c r="P1041" i="1"/>
  <c r="O1041" i="1"/>
  <c r="B972" i="1"/>
  <c r="O1403" i="1"/>
  <c r="Q1403" i="1"/>
  <c r="B1403" i="1"/>
  <c r="N1403" i="1"/>
  <c r="K1403" i="1"/>
  <c r="J1403" i="1"/>
  <c r="P1403" i="1"/>
  <c r="Q977" i="1"/>
  <c r="M977" i="1"/>
  <c r="L977" i="1"/>
  <c r="K977" i="1"/>
  <c r="P977" i="1"/>
  <c r="A977" i="1"/>
  <c r="N977" i="1"/>
  <c r="R977" i="1"/>
  <c r="N1683" i="1"/>
  <c r="J1562" i="1"/>
  <c r="M1364" i="1"/>
  <c r="O1435" i="1"/>
  <c r="O723" i="1"/>
  <c r="R1774" i="1"/>
  <c r="Q1774" i="1"/>
  <c r="A1967" i="1"/>
  <c r="P1967" i="1"/>
  <c r="L2051" i="1"/>
  <c r="Q2051" i="1"/>
  <c r="Q1496" i="1"/>
  <c r="Q1978" i="1"/>
  <c r="N611" i="1"/>
  <c r="A1947" i="1"/>
  <c r="J1947" i="1"/>
  <c r="N1947" i="1"/>
  <c r="J1345" i="1"/>
  <c r="K1336" i="1"/>
  <c r="N568" i="1"/>
  <c r="P453" i="1"/>
  <c r="K255" i="1"/>
  <c r="R312" i="1"/>
  <c r="R145" i="1"/>
  <c r="B365" i="1"/>
  <c r="J173" i="1"/>
  <c r="N173" i="1"/>
  <c r="P173" i="1"/>
  <c r="A1555" i="1"/>
  <c r="Q1979" i="1"/>
  <c r="O1979" i="1"/>
  <c r="L1979" i="1"/>
  <c r="N1428" i="1"/>
  <c r="L1993" i="1"/>
  <c r="B1993" i="1"/>
  <c r="N1993" i="1"/>
  <c r="Q1993" i="1"/>
  <c r="K699" i="1"/>
  <c r="J727" i="1"/>
  <c r="O727" i="1"/>
  <c r="N516" i="1"/>
  <c r="L667" i="1"/>
  <c r="M744" i="1"/>
  <c r="L744" i="1"/>
  <c r="A744" i="1"/>
  <c r="B1572" i="1"/>
  <c r="L1431" i="1"/>
  <c r="R1990" i="1"/>
  <c r="K565" i="1"/>
  <c r="L552" i="1"/>
  <c r="O455" i="1"/>
  <c r="K126" i="1"/>
  <c r="O1281" i="1"/>
  <c r="Q1281" i="1"/>
  <c r="Q11" i="1"/>
  <c r="O11" i="1"/>
  <c r="J11" i="1"/>
  <c r="N11" i="1"/>
  <c r="O826" i="1"/>
  <c r="A1337" i="1"/>
  <c r="B1796" i="1"/>
  <c r="A1796" i="1"/>
  <c r="M1796" i="1"/>
  <c r="L268" i="1"/>
  <c r="P712" i="1"/>
  <c r="Q1785" i="1"/>
  <c r="N497" i="1"/>
  <c r="L497" i="1"/>
  <c r="P497" i="1"/>
  <c r="Q497" i="1"/>
  <c r="A497" i="1"/>
  <c r="Q371" i="1"/>
  <c r="K371" i="1"/>
  <c r="A371" i="1"/>
  <c r="J371" i="1"/>
  <c r="B371" i="1"/>
  <c r="O166" i="1"/>
  <c r="Q1207" i="1"/>
  <c r="M1168" i="1"/>
  <c r="M220" i="1"/>
  <c r="R1918" i="1"/>
  <c r="K1815" i="1"/>
  <c r="O1908" i="1"/>
  <c r="M929" i="1"/>
  <c r="L1067" i="1"/>
  <c r="Q1067" i="1"/>
  <c r="K1067" i="1"/>
  <c r="O1067" i="1"/>
  <c r="R1067" i="1"/>
  <c r="P1067" i="1"/>
  <c r="M1067" i="1"/>
  <c r="A1067" i="1"/>
  <c r="J1067" i="1"/>
  <c r="K997" i="1"/>
  <c r="A1894" i="1"/>
  <c r="L1041" i="1"/>
  <c r="J972" i="1"/>
  <c r="A949" i="1"/>
  <c r="N1644" i="1"/>
  <c r="A1357" i="1"/>
  <c r="M1756"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82" i="1"/>
  <c r="B1682" i="1"/>
  <c r="A1682" i="1"/>
  <c r="M1682" i="1"/>
  <c r="R1682" i="1"/>
  <c r="Q1682" i="1"/>
  <c r="J1682" i="1"/>
  <c r="K1682" i="1"/>
  <c r="L1682"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65" i="1"/>
  <c r="Q1865" i="1"/>
  <c r="A1865" i="1"/>
  <c r="P1000" i="1"/>
  <c r="B1000" i="1"/>
  <c r="R1000" i="1"/>
  <c r="L1000" i="1"/>
  <c r="Q1000" i="1"/>
  <c r="N1000" i="1"/>
  <c r="J1000" i="1"/>
  <c r="R988" i="1"/>
  <c r="J988" i="1"/>
  <c r="B988" i="1"/>
  <c r="L1675" i="1"/>
  <c r="J1675" i="1"/>
  <c r="Q1675" i="1"/>
  <c r="B1675" i="1"/>
  <c r="O1675" i="1"/>
  <c r="M1675" i="1"/>
  <c r="K2024" i="1"/>
  <c r="Q1399" i="1"/>
  <c r="P1867" i="1"/>
  <c r="M1867" i="1"/>
  <c r="A1867" i="1"/>
  <c r="L1867" i="1"/>
  <c r="O1867" i="1"/>
  <c r="J1864"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911" i="1"/>
  <c r="Q1911" i="1"/>
  <c r="J1911" i="1"/>
  <c r="B1911" i="1"/>
  <c r="L1911" i="1"/>
  <c r="L914" i="1"/>
  <c r="R914" i="1"/>
  <c r="Q914" i="1"/>
  <c r="J914" i="1"/>
  <c r="A914" i="1"/>
  <c r="R1865" i="1"/>
  <c r="M1845" i="1"/>
  <c r="A1845" i="1"/>
  <c r="R1845" i="1"/>
  <c r="J1845" i="1"/>
  <c r="L1845" i="1"/>
  <c r="O1845" i="1"/>
  <c r="K1845" i="1"/>
  <c r="M1000" i="1"/>
  <c r="O988" i="1"/>
  <c r="J903" i="1"/>
  <c r="L903" i="1"/>
  <c r="A1675" i="1"/>
  <c r="J1712" i="1"/>
  <c r="R1712" i="1"/>
  <c r="B1712" i="1"/>
  <c r="O1712" i="1"/>
  <c r="K1712" i="1"/>
  <c r="P2024" i="1"/>
  <c r="L10" i="1"/>
  <c r="B10" i="1"/>
  <c r="P10" i="1"/>
  <c r="A10" i="1"/>
  <c r="J10" i="1"/>
  <c r="J1399" i="1"/>
  <c r="M334" i="1"/>
  <c r="K334" i="1"/>
  <c r="B334" i="1"/>
  <c r="B1867" i="1"/>
  <c r="Q1864"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81" i="1"/>
  <c r="R1681" i="1"/>
  <c r="Q817" i="1"/>
  <c r="A817" i="1"/>
  <c r="B1419" i="1"/>
  <c r="P1419" i="1"/>
  <c r="Q1556" i="1"/>
  <c r="B1556" i="1"/>
  <c r="R513" i="1"/>
  <c r="O513" i="1"/>
  <c r="Q1973" i="1"/>
  <c r="B197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751" i="1"/>
  <c r="A193" i="1"/>
  <c r="J1319" i="1"/>
  <c r="B1317" i="1"/>
  <c r="L195" i="1"/>
  <c r="P543" i="1"/>
  <c r="K445" i="1"/>
  <c r="Q445" i="1"/>
  <c r="M445" i="1"/>
  <c r="O367" i="1"/>
  <c r="M367" i="1"/>
  <c r="J367" i="1"/>
  <c r="A1268" i="1"/>
  <c r="O1305" i="1"/>
  <c r="A1299" i="1"/>
  <c r="M2004" i="1"/>
  <c r="L2004" i="1"/>
  <c r="K1911" i="1"/>
  <c r="L912" i="1"/>
  <c r="R912" i="1"/>
  <c r="J912" i="1"/>
  <c r="N912" i="1"/>
  <c r="M912" i="1"/>
  <c r="O912" i="1"/>
  <c r="B914" i="1"/>
  <c r="J1865" i="1"/>
  <c r="P1845" i="1"/>
  <c r="N1813" i="1"/>
  <c r="B1813" i="1"/>
  <c r="O1813" i="1"/>
  <c r="O1000" i="1"/>
  <c r="P988" i="1"/>
  <c r="O903" i="1"/>
  <c r="P1675" i="1"/>
  <c r="N1650" i="1"/>
  <c r="A1650" i="1"/>
  <c r="J1650" i="1"/>
  <c r="M1650" i="1"/>
  <c r="P244" i="1"/>
  <c r="L1712" i="1"/>
  <c r="Q10" i="1"/>
  <c r="P1399" i="1"/>
  <c r="J334" i="1"/>
  <c r="R1867" i="1"/>
  <c r="J1921" i="1"/>
  <c r="P1921" i="1"/>
  <c r="M1921" i="1"/>
  <c r="K1921" i="1"/>
  <c r="A1921" i="1"/>
  <c r="N1921" i="1"/>
  <c r="L1921" i="1"/>
  <c r="O1921" i="1"/>
  <c r="A1864"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59" i="1"/>
  <c r="A1759" i="1"/>
  <c r="R363" i="1"/>
  <c r="P177" i="1"/>
  <c r="R339" i="1"/>
  <c r="O1173" i="1"/>
  <c r="K1141" i="1"/>
  <c r="P1144" i="1"/>
  <c r="K1205" i="1"/>
  <c r="R1252" i="1"/>
  <c r="R1147" i="1"/>
  <c r="P1118" i="1"/>
  <c r="K1261" i="1"/>
  <c r="O1256" i="1"/>
  <c r="J1751" i="1"/>
  <c r="J193" i="1"/>
  <c r="O1319" i="1"/>
  <c r="Q1317" i="1"/>
  <c r="P195" i="1"/>
  <c r="Q543" i="1"/>
  <c r="J1268" i="1"/>
  <c r="L1181" i="1"/>
  <c r="Q1181" i="1"/>
  <c r="M1181" i="1"/>
  <c r="R1305" i="1"/>
  <c r="B1299" i="1"/>
  <c r="P1911" i="1"/>
  <c r="P914" i="1"/>
  <c r="L1865" i="1"/>
  <c r="N1845" i="1"/>
  <c r="K1000" i="1"/>
  <c r="Q988" i="1"/>
  <c r="N903" i="1"/>
  <c r="K1675" i="1"/>
  <c r="A1677" i="1"/>
  <c r="N1677" i="1"/>
  <c r="K1677" i="1"/>
  <c r="R1677" i="1"/>
  <c r="B1677" i="1"/>
  <c r="Q244" i="1"/>
  <c r="O666" i="1"/>
  <c r="N666" i="1"/>
  <c r="L666" i="1"/>
  <c r="Q666" i="1"/>
  <c r="A666" i="1"/>
  <c r="M1712" i="1"/>
  <c r="K10" i="1"/>
  <c r="L1399" i="1"/>
  <c r="M314" i="1"/>
  <c r="N314" i="1"/>
  <c r="P314" i="1"/>
  <c r="O314" i="1"/>
  <c r="A314" i="1"/>
  <c r="Q314" i="1"/>
  <c r="P334" i="1"/>
  <c r="P1167" i="1"/>
  <c r="A1167" i="1"/>
  <c r="K1167" i="1"/>
  <c r="J1167" i="1"/>
  <c r="M1167" i="1"/>
  <c r="N1867" i="1"/>
  <c r="K1864"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B1956" i="1"/>
  <c r="L1956" i="1"/>
  <c r="J1949" i="1"/>
  <c r="A1949" i="1"/>
  <c r="K150" i="1"/>
  <c r="O150" i="1"/>
  <c r="B198" i="1"/>
  <c r="K198" i="1"/>
  <c r="O193" i="1"/>
  <c r="B1319" i="1"/>
  <c r="A1317" i="1"/>
  <c r="B195" i="1"/>
  <c r="N543" i="1"/>
  <c r="B1268" i="1"/>
  <c r="K1305" i="1"/>
  <c r="Q1299" i="1"/>
  <c r="Q1198" i="1"/>
  <c r="R1198" i="1"/>
  <c r="J1198" i="1"/>
  <c r="A1911" i="1"/>
  <c r="B1075" i="1"/>
  <c r="O1075" i="1"/>
  <c r="M1075" i="1"/>
  <c r="K1075" i="1"/>
  <c r="N914" i="1"/>
  <c r="N1865" i="1"/>
  <c r="B1845" i="1"/>
  <c r="B960" i="1"/>
  <c r="M960" i="1"/>
  <c r="J960" i="1"/>
  <c r="O960" i="1"/>
  <c r="A988" i="1"/>
  <c r="M903" i="1"/>
  <c r="R1675" i="1"/>
  <c r="L244" i="1"/>
  <c r="J790" i="1"/>
  <c r="O790" i="1"/>
  <c r="A790" i="1"/>
  <c r="B790" i="1"/>
  <c r="M790" i="1"/>
  <c r="P790" i="1"/>
  <c r="L790" i="1"/>
  <c r="N1712" i="1"/>
  <c r="B825" i="1"/>
  <c r="Q825" i="1"/>
  <c r="A825" i="1"/>
  <c r="M825" i="1"/>
  <c r="L825" i="1"/>
  <c r="K825" i="1"/>
  <c r="O825" i="1"/>
  <c r="P825" i="1"/>
  <c r="R825" i="1"/>
  <c r="O10" i="1"/>
  <c r="M1399" i="1"/>
  <c r="N334" i="1"/>
  <c r="B1167" i="1"/>
  <c r="K1867" i="1"/>
  <c r="O1864" i="1"/>
  <c r="O1026" i="1"/>
  <c r="J69" i="1"/>
  <c r="N2033" i="1"/>
  <c r="B361" i="1"/>
  <c r="J361" i="1"/>
  <c r="P361" i="1"/>
  <c r="N361" i="1"/>
  <c r="R361" i="1"/>
  <c r="L361" i="1"/>
  <c r="K361" i="1"/>
  <c r="O361" i="1"/>
  <c r="P1197" i="1"/>
  <c r="A1219" i="1"/>
  <c r="Q614" i="1"/>
  <c r="P1752" i="1"/>
  <c r="L1752" i="1"/>
  <c r="O1752" i="1"/>
  <c r="K1752" i="1"/>
  <c r="A1752" i="1"/>
  <c r="R1752" i="1"/>
  <c r="J1752" i="1"/>
  <c r="B1752" i="1"/>
  <c r="Q1752"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824" i="1"/>
  <c r="A1824" i="1"/>
  <c r="R1824" i="1"/>
  <c r="L1824" i="1"/>
  <c r="J1824" i="1"/>
  <c r="Q1867" i="1"/>
  <c r="L1864" i="1"/>
  <c r="O1641" i="1"/>
  <c r="A1641" i="1"/>
  <c r="L1641" i="1"/>
  <c r="M1641" i="1"/>
  <c r="R1641" i="1"/>
  <c r="Q1641" i="1"/>
  <c r="P1641" i="1"/>
  <c r="K1641" i="1"/>
  <c r="J1641" i="1"/>
  <c r="N1641" i="1"/>
  <c r="O466" i="1"/>
  <c r="K466" i="1"/>
  <c r="L466" i="1"/>
  <c r="B466" i="1"/>
  <c r="J466" i="1"/>
  <c r="N466" i="1"/>
  <c r="K1378" i="1"/>
  <c r="J1378" i="1"/>
  <c r="B1378" i="1"/>
  <c r="A1378" i="1"/>
  <c r="Q1378" i="1"/>
  <c r="M1378" i="1"/>
  <c r="O211" i="1"/>
  <c r="N211" i="1"/>
  <c r="L211" i="1"/>
  <c r="L1893" i="1"/>
  <c r="Q1893" i="1"/>
  <c r="B1893" i="1"/>
  <c r="N1893" i="1"/>
  <c r="O1893"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630" i="1"/>
  <c r="O1630" i="1"/>
  <c r="J1630"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93" i="1"/>
  <c r="P1824"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643" i="1"/>
  <c r="B1643" i="1"/>
  <c r="K1643" i="1"/>
  <c r="Q2053" i="1"/>
  <c r="N2053" i="1"/>
  <c r="A2053" i="1"/>
  <c r="L2053" i="1"/>
  <c r="B2053" i="1"/>
  <c r="J1715" i="1"/>
  <c r="M1715"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800" i="1"/>
  <c r="Q1800" i="1"/>
  <c r="P1800" i="1"/>
  <c r="B1800"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854" i="1"/>
  <c r="M1854" i="1"/>
  <c r="K1922" i="1"/>
  <c r="B1922" i="1"/>
  <c r="L1922" i="1"/>
  <c r="Q1922" i="1"/>
  <c r="Q1872" i="1"/>
  <c r="O1872" i="1"/>
  <c r="B1004" i="1"/>
  <c r="K1004" i="1"/>
  <c r="O1033" i="1"/>
  <c r="R917" i="1"/>
  <c r="O917" i="1"/>
  <c r="K917" i="1"/>
  <c r="J1643" i="1"/>
  <c r="O2053" i="1"/>
  <c r="N1715"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800" i="1"/>
  <c r="M478" i="1"/>
  <c r="O1005" i="1"/>
  <c r="M45" i="1"/>
  <c r="L45" i="1"/>
  <c r="B45" i="1"/>
  <c r="O45" i="1"/>
  <c r="J45" i="1"/>
  <c r="A234" i="1"/>
  <c r="Q1880" i="1"/>
  <c r="N1880" i="1"/>
  <c r="K1880" i="1"/>
  <c r="R1880" i="1"/>
  <c r="L1880" i="1"/>
  <c r="J1880" i="1"/>
  <c r="P1880" i="1"/>
  <c r="O1880" i="1"/>
  <c r="A1880" i="1"/>
  <c r="M1880" i="1"/>
  <c r="N1669" i="1"/>
  <c r="L1669" i="1"/>
  <c r="O1669" i="1"/>
  <c r="J1669" i="1"/>
  <c r="A1669" i="1"/>
  <c r="Q1669" i="1"/>
  <c r="R1669" i="1"/>
  <c r="J885" i="1"/>
  <c r="P885" i="1"/>
  <c r="Q885" i="1"/>
  <c r="A885" i="1"/>
  <c r="B885" i="1"/>
  <c r="N885" i="1"/>
  <c r="M885" i="1"/>
  <c r="Q662" i="1"/>
  <c r="K787" i="1"/>
  <c r="A946" i="1"/>
  <c r="Q1869" i="1"/>
  <c r="N1869" i="1"/>
  <c r="O1869" i="1"/>
  <c r="A1869" i="1"/>
  <c r="A1938" i="1"/>
  <c r="R560" i="1"/>
  <c r="O560" i="1"/>
  <c r="M1246" i="1"/>
  <c r="N1246" i="1"/>
  <c r="J1170" i="1"/>
  <c r="O1276" i="1"/>
  <c r="R1276" i="1"/>
  <c r="K1276" i="1"/>
  <c r="P2001" i="1"/>
  <c r="L2001" i="1"/>
  <c r="B2001" i="1"/>
  <c r="R1832" i="1"/>
  <c r="K1832" i="1"/>
  <c r="M1832" i="1"/>
  <c r="P1832" i="1"/>
  <c r="P926" i="1"/>
  <c r="Q1033" i="1"/>
  <c r="P1050" i="1"/>
  <c r="J1050" i="1"/>
  <c r="N864" i="1"/>
  <c r="J864" i="1"/>
  <c r="P864" i="1"/>
  <c r="K864" i="1"/>
  <c r="N1643" i="1"/>
  <c r="M2053" i="1"/>
  <c r="L1715"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816" i="1"/>
  <c r="A1816" i="1"/>
  <c r="O1816" i="1"/>
  <c r="J1816" i="1"/>
  <c r="R1008" i="1"/>
  <c r="J1008" i="1"/>
  <c r="M955" i="1"/>
  <c r="O955" i="1"/>
  <c r="P955" i="1"/>
  <c r="P944" i="1"/>
  <c r="L229" i="1"/>
  <c r="P152" i="1"/>
  <c r="J152" i="1"/>
  <c r="L152" i="1"/>
  <c r="M152" i="1"/>
  <c r="O152" i="1"/>
  <c r="Q290" i="1"/>
  <c r="L939" i="1"/>
  <c r="B1360" i="1"/>
  <c r="N124" i="1"/>
  <c r="R768" i="1"/>
  <c r="L25" i="1"/>
  <c r="K1800" i="1"/>
  <c r="R478" i="1"/>
  <c r="J218" i="1"/>
  <c r="L218" i="1"/>
  <c r="B218" i="1"/>
  <c r="N218" i="1"/>
  <c r="K218" i="1"/>
  <c r="R1005" i="1"/>
  <c r="P45" i="1"/>
  <c r="N234" i="1"/>
  <c r="B1880" i="1"/>
  <c r="A1871" i="1"/>
  <c r="Q1871" i="1"/>
  <c r="N1871" i="1"/>
  <c r="K1871" i="1"/>
  <c r="J1871" i="1"/>
  <c r="O1871" i="1"/>
  <c r="R1871" i="1"/>
  <c r="P1669" i="1"/>
  <c r="K885" i="1"/>
  <c r="A662" i="1"/>
  <c r="A669" i="1"/>
  <c r="R669" i="1"/>
  <c r="R1095" i="1"/>
  <c r="L1095" i="1"/>
  <c r="K1095" i="1"/>
  <c r="O1095" i="1"/>
  <c r="M1095" i="1"/>
  <c r="N1095" i="1"/>
  <c r="Q229" i="1"/>
  <c r="K290" i="1"/>
  <c r="B939" i="1"/>
  <c r="O1360" i="1"/>
  <c r="K709" i="1"/>
  <c r="P709" i="1"/>
  <c r="J709" i="1"/>
  <c r="A768" i="1"/>
  <c r="M25" i="1"/>
  <c r="R1800" i="1"/>
  <c r="A1005" i="1"/>
  <c r="A1042" i="1"/>
  <c r="J1042" i="1"/>
  <c r="N1042" i="1"/>
  <c r="Q1042" i="1"/>
  <c r="B1042" i="1"/>
  <c r="P1042" i="1"/>
  <c r="M234" i="1"/>
  <c r="O37" i="1"/>
  <c r="Q37" i="1"/>
  <c r="R37" i="1"/>
  <c r="N37" i="1"/>
  <c r="B37" i="1"/>
  <c r="P37" i="1"/>
  <c r="Q232" i="1"/>
  <c r="M232" i="1"/>
  <c r="J232" i="1"/>
  <c r="B232" i="1"/>
  <c r="A232" i="1"/>
  <c r="K232" i="1"/>
  <c r="L232" i="1"/>
  <c r="J768" i="1"/>
  <c r="N25" i="1"/>
  <c r="O1800" i="1"/>
  <c r="K472" i="1"/>
  <c r="N472" i="1"/>
  <c r="P472" i="1"/>
  <c r="R472" i="1"/>
  <c r="B472" i="1"/>
  <c r="Q472" i="1"/>
  <c r="J472" i="1"/>
  <c r="A472" i="1"/>
  <c r="O472" i="1"/>
  <c r="B1005" i="1"/>
  <c r="A225" i="1"/>
  <c r="P225" i="1"/>
  <c r="N225" i="1"/>
  <c r="O225" i="1"/>
  <c r="J225" i="1"/>
  <c r="A1836" i="1"/>
  <c r="K1836" i="1"/>
  <c r="R1836" i="1"/>
  <c r="M1836" i="1"/>
  <c r="A290" i="1"/>
  <c r="M768" i="1"/>
  <c r="Q759" i="1"/>
  <c r="O759" i="1"/>
  <c r="B759" i="1"/>
  <c r="K759" i="1"/>
  <c r="N759" i="1"/>
  <c r="R759" i="1"/>
  <c r="A759" i="1"/>
  <c r="L1800" i="1"/>
  <c r="R1793" i="1"/>
  <c r="O1793" i="1"/>
  <c r="J1793" i="1"/>
  <c r="L1793" i="1"/>
  <c r="P1793" i="1"/>
  <c r="A1793" i="1"/>
  <c r="L472" i="1"/>
  <c r="K1005" i="1"/>
  <c r="N1850" i="1"/>
  <c r="R1850" i="1"/>
  <c r="L1850" i="1"/>
  <c r="B1850" i="1"/>
  <c r="K1850" i="1"/>
  <c r="Q1850" i="1"/>
  <c r="K1377" i="1"/>
  <c r="L1377" i="1"/>
  <c r="M1377" i="1"/>
  <c r="R1377" i="1"/>
  <c r="A1377" i="1"/>
  <c r="O1377" i="1"/>
  <c r="J1377" i="1"/>
  <c r="P1377" i="1"/>
  <c r="B1377" i="1"/>
  <c r="K225" i="1"/>
  <c r="O1524" i="1"/>
  <c r="N1524" i="1"/>
  <c r="L1524" i="1"/>
  <c r="M1524" i="1"/>
  <c r="K1524" i="1"/>
  <c r="B1524" i="1"/>
  <c r="R1524" i="1"/>
  <c r="A1524" i="1"/>
  <c r="J1524" i="1"/>
  <c r="Q1524" i="1"/>
  <c r="P1524" i="1"/>
  <c r="Q768" i="1"/>
  <c r="J1800" i="1"/>
  <c r="M472" i="1"/>
  <c r="Q1005" i="1"/>
  <c r="M225" i="1"/>
  <c r="Q560" i="1"/>
  <c r="A197" i="1"/>
  <c r="P1246" i="1"/>
  <c r="R1156" i="1"/>
  <c r="P1170" i="1"/>
  <c r="P1250" i="1"/>
  <c r="O1250" i="1"/>
  <c r="M1276" i="1"/>
  <c r="R1216" i="1"/>
  <c r="J1216" i="1"/>
  <c r="O1216" i="1"/>
  <c r="J2001" i="1"/>
  <c r="L1032" i="1"/>
  <c r="B1032" i="1"/>
  <c r="M1032" i="1"/>
  <c r="B1832" i="1"/>
  <c r="J951" i="1"/>
  <c r="M951" i="1"/>
  <c r="P951" i="1"/>
  <c r="R1922" i="1"/>
  <c r="L1872" i="1"/>
  <c r="O1108" i="1"/>
  <c r="J1108" i="1"/>
  <c r="M1108" i="1"/>
  <c r="R1004" i="1"/>
  <c r="M1050" i="1"/>
  <c r="M864" i="1"/>
  <c r="M917" i="1"/>
  <c r="L1660" i="1"/>
  <c r="B1660" i="1"/>
  <c r="R1660" i="1"/>
  <c r="Q1660" i="1"/>
  <c r="P1660" i="1"/>
  <c r="M669" i="1"/>
  <c r="Q1715" i="1"/>
  <c r="B1342" i="1"/>
  <c r="N1342" i="1"/>
  <c r="J1342" i="1"/>
  <c r="P1342" i="1"/>
  <c r="P1485" i="1"/>
  <c r="L1346" i="1"/>
  <c r="Q1346" i="1"/>
  <c r="Q514" i="1"/>
  <c r="L1559" i="1"/>
  <c r="O1567" i="1"/>
  <c r="A459" i="1"/>
  <c r="P570" i="1"/>
  <c r="Q136" i="1"/>
  <c r="K346" i="1"/>
  <c r="N346" i="1"/>
  <c r="P346" i="1"/>
  <c r="O346" i="1"/>
  <c r="A378" i="1"/>
  <c r="O1307" i="1"/>
  <c r="L1307" i="1"/>
  <c r="N1122" i="1"/>
  <c r="M214" i="1"/>
  <c r="L1816" i="1"/>
  <c r="A1008" i="1"/>
  <c r="R955" i="1"/>
  <c r="K1040" i="1"/>
  <c r="A1040" i="1"/>
  <c r="B1040" i="1"/>
  <c r="O1040" i="1"/>
  <c r="J1040" i="1"/>
  <c r="Q1040" i="1"/>
  <c r="P1040" i="1"/>
  <c r="M1040" i="1"/>
  <c r="B1095" i="1"/>
  <c r="K877" i="1"/>
  <c r="M877" i="1"/>
  <c r="R877" i="1"/>
  <c r="B877" i="1"/>
  <c r="P877" i="1"/>
  <c r="N1153" i="1"/>
  <c r="K1153" i="1"/>
  <c r="Q1153" i="1"/>
  <c r="B1836" i="1"/>
  <c r="M290" i="1"/>
  <c r="L249" i="1"/>
  <c r="J249" i="1"/>
  <c r="B249" i="1"/>
  <c r="N249" i="1"/>
  <c r="M249" i="1"/>
  <c r="Q249" i="1"/>
  <c r="Q1561" i="1"/>
  <c r="J1561" i="1"/>
  <c r="R1561" i="1"/>
  <c r="P1561" i="1"/>
  <c r="L1561" i="1"/>
  <c r="O1561" i="1"/>
  <c r="B709" i="1"/>
  <c r="M759" i="1"/>
  <c r="B1793" i="1"/>
  <c r="B572" i="1"/>
  <c r="K572" i="1"/>
  <c r="Q572" i="1"/>
  <c r="P572" i="1"/>
  <c r="O1042" i="1"/>
  <c r="B1827" i="1"/>
  <c r="P1827" i="1"/>
  <c r="K1827" i="1"/>
  <c r="O1827" i="1"/>
  <c r="L1827" i="1"/>
  <c r="J1827" i="1"/>
  <c r="R1827" i="1"/>
  <c r="N1827" i="1"/>
  <c r="O1850" i="1"/>
  <c r="M37" i="1"/>
  <c r="B225" i="1"/>
  <c r="N827" i="1"/>
  <c r="Q827" i="1"/>
  <c r="L827" i="1"/>
  <c r="P827" i="1"/>
  <c r="A827" i="1"/>
  <c r="J827" i="1"/>
  <c r="J1862" i="1"/>
  <c r="Q1862" i="1"/>
  <c r="M1862" i="1"/>
  <c r="O1862" i="1"/>
  <c r="A1862" i="1"/>
  <c r="P1862" i="1"/>
  <c r="L1862" i="1"/>
  <c r="N1862"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818" i="1"/>
  <c r="R1818" i="1"/>
  <c r="A1818" i="1"/>
  <c r="Q1818" i="1"/>
  <c r="L1818" i="1"/>
  <c r="K1818" i="1"/>
  <c r="N1818" i="1"/>
  <c r="J1818" i="1"/>
  <c r="J61" i="1"/>
  <c r="K61" i="1"/>
  <c r="O61" i="1"/>
  <c r="B61" i="1"/>
  <c r="O1210" i="1"/>
  <c r="B1210" i="1"/>
  <c r="L1210" i="1"/>
  <c r="P1210" i="1"/>
  <c r="A1210" i="1"/>
  <c r="R1210" i="1"/>
  <c r="M1210" i="1"/>
  <c r="P1028" i="1"/>
  <c r="K1028" i="1"/>
  <c r="J1028" i="1"/>
  <c r="B1028" i="1"/>
  <c r="A1028" i="1"/>
  <c r="R1028" i="1"/>
  <c r="M1028" i="1"/>
  <c r="L1028" i="1"/>
  <c r="N1028" i="1"/>
  <c r="J1873" i="1"/>
  <c r="Q876" i="1"/>
  <c r="P1831" i="1"/>
  <c r="N1831" i="1"/>
  <c r="B867" i="1"/>
  <c r="N867" i="1"/>
  <c r="B1672" i="1"/>
  <c r="L1672" i="1"/>
  <c r="A1672"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P1961" i="1"/>
  <c r="B1961" i="1"/>
  <c r="O1961" i="1"/>
  <c r="L1961" i="1"/>
  <c r="L1365" i="1"/>
  <c r="N450" i="1"/>
  <c r="J139" i="1"/>
  <c r="B139" i="1"/>
  <c r="L1180" i="1"/>
  <c r="B1180" i="1"/>
  <c r="M1180" i="1"/>
  <c r="R1180" i="1"/>
  <c r="A1129" i="1"/>
  <c r="N1151" i="1"/>
  <c r="P1151" i="1"/>
  <c r="M1151" i="1"/>
  <c r="M1248" i="1"/>
  <c r="R882" i="1"/>
  <c r="Q1910" i="1"/>
  <c r="N1910" i="1"/>
  <c r="L1910" i="1"/>
  <c r="R1910" i="1"/>
  <c r="O1910" i="1"/>
  <c r="A1910"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80" i="1"/>
  <c r="O1780" i="1"/>
  <c r="L1780" i="1"/>
  <c r="J1404" i="1"/>
  <c r="R1404" i="1"/>
  <c r="O1404" i="1"/>
  <c r="B1404" i="1"/>
  <c r="M1164" i="1"/>
  <c r="B1164" i="1"/>
  <c r="A1164" i="1"/>
  <c r="L1164" i="1"/>
  <c r="Q1164" i="1"/>
  <c r="N1164" i="1"/>
  <c r="R1164" i="1"/>
  <c r="K1877" i="1"/>
  <c r="Q1877" i="1"/>
  <c r="B1877" i="1"/>
  <c r="N1877" i="1"/>
  <c r="M1877" i="1"/>
  <c r="R1877" i="1"/>
  <c r="Q1844" i="1"/>
  <c r="L1844" i="1"/>
  <c r="J1844" i="1"/>
  <c r="B1844" i="1"/>
  <c r="P1844" i="1"/>
  <c r="A1844" i="1"/>
  <c r="N1844" i="1"/>
  <c r="K1844" i="1"/>
  <c r="M1844" i="1"/>
  <c r="L874" i="1"/>
  <c r="O874" i="1"/>
  <c r="M874" i="1"/>
  <c r="K874" i="1"/>
  <c r="R874" i="1"/>
  <c r="Q874" i="1"/>
  <c r="P874" i="1"/>
  <c r="O1806" i="1"/>
  <c r="J1806" i="1"/>
  <c r="B1806" i="1"/>
  <c r="L1806" i="1"/>
  <c r="P1806" i="1"/>
  <c r="R1806" i="1"/>
  <c r="N1806" i="1"/>
  <c r="M1806" i="1"/>
  <c r="A1806" i="1"/>
  <c r="Q1806" i="1"/>
  <c r="K1806"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738" i="1"/>
  <c r="P1738" i="1"/>
  <c r="Q1738" i="1"/>
  <c r="A1738" i="1"/>
  <c r="J1738" i="1"/>
  <c r="K1738" i="1"/>
  <c r="N1738" i="1"/>
  <c r="O1738" i="1"/>
  <c r="B1738" i="1"/>
  <c r="R1738" i="1"/>
  <c r="M1738" i="1"/>
  <c r="P1909" i="1"/>
  <c r="M1909" i="1"/>
  <c r="Q1909" i="1"/>
  <c r="N1909" i="1"/>
  <c r="J1909" i="1"/>
  <c r="R1909" i="1"/>
  <c r="K1909" i="1"/>
  <c r="L1909"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831" i="1"/>
  <c r="O1071" i="1"/>
  <c r="N1071" i="1"/>
  <c r="N989" i="1"/>
  <c r="P867" i="1"/>
  <c r="Q1672" i="1"/>
  <c r="P1651" i="1"/>
  <c r="O1651" i="1"/>
  <c r="B1362" i="1"/>
  <c r="L692" i="1"/>
  <c r="R692" i="1"/>
  <c r="J653" i="1"/>
  <c r="K653" i="1"/>
  <c r="Q653" i="1"/>
  <c r="P682" i="1"/>
  <c r="L802" i="1"/>
  <c r="Q802" i="1"/>
  <c r="J740" i="1"/>
  <c r="N1961" i="1"/>
  <c r="Q450" i="1"/>
  <c r="Q139" i="1"/>
  <c r="Q1180" i="1"/>
  <c r="A1151" i="1"/>
  <c r="B1898" i="1"/>
  <c r="A1898" i="1"/>
  <c r="N1917" i="1"/>
  <c r="J1917" i="1"/>
  <c r="K1917" i="1"/>
  <c r="P882" i="1"/>
  <c r="R1902" i="1"/>
  <c r="P1902" i="1"/>
  <c r="Q1024" i="1"/>
  <c r="Q884" i="1"/>
  <c r="B884" i="1"/>
  <c r="P884" i="1"/>
  <c r="N884" i="1"/>
  <c r="R884" i="1"/>
  <c r="J1910" i="1"/>
  <c r="P1649" i="1"/>
  <c r="M1649" i="1"/>
  <c r="N1652"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80" i="1"/>
  <c r="N1404" i="1"/>
  <c r="N359" i="1"/>
  <c r="R359" i="1"/>
  <c r="P359" i="1"/>
  <c r="J359" i="1"/>
  <c r="A359" i="1"/>
  <c r="O957" i="1"/>
  <c r="A957" i="1"/>
  <c r="B957" i="1"/>
  <c r="J957" i="1"/>
  <c r="N957" i="1"/>
  <c r="M957" i="1"/>
  <c r="R957" i="1"/>
  <c r="J1877"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909"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829" i="1"/>
  <c r="O1829" i="1"/>
  <c r="O1639" i="1"/>
  <c r="J1639" i="1"/>
  <c r="J694" i="1"/>
  <c r="O694" i="1"/>
  <c r="K694" i="1"/>
  <c r="N694" i="1"/>
  <c r="M690" i="1"/>
  <c r="J690" i="1"/>
  <c r="B690" i="1"/>
  <c r="L690" i="1"/>
  <c r="L1224" i="1"/>
  <c r="Q1224" i="1"/>
  <c r="Q1830" i="1"/>
  <c r="K1830" i="1"/>
  <c r="L1830" i="1"/>
  <c r="R1830" i="1"/>
  <c r="A945" i="1"/>
  <c r="R945" i="1"/>
  <c r="B945" i="1"/>
  <c r="Q945" i="1"/>
  <c r="O945" i="1"/>
  <c r="J945" i="1"/>
  <c r="L945" i="1"/>
  <c r="N945" i="1"/>
  <c r="P945" i="1"/>
  <c r="Q1539" i="1"/>
  <c r="P1539" i="1"/>
  <c r="N1539" i="1"/>
  <c r="O1539" i="1"/>
  <c r="R1539" i="1"/>
  <c r="Q942" i="1"/>
  <c r="L160" i="1"/>
  <c r="J160" i="1"/>
  <c r="N160" i="1"/>
  <c r="P160" i="1"/>
  <c r="K160" i="1"/>
  <c r="M160" i="1"/>
  <c r="M742" i="1"/>
  <c r="J719" i="1"/>
  <c r="A1794" i="1"/>
  <c r="A576" i="1"/>
  <c r="P481" i="1"/>
  <c r="M1826" i="1"/>
  <c r="L71" i="1"/>
  <c r="Q295" i="1"/>
  <c r="M1829" i="1"/>
  <c r="K1639" i="1"/>
  <c r="R950" i="1"/>
  <c r="M950" i="1"/>
  <c r="B950" i="1"/>
  <c r="L694" i="1"/>
  <c r="B110" i="1"/>
  <c r="A690" i="1"/>
  <c r="M1224" i="1"/>
  <c r="A703" i="1"/>
  <c r="M703" i="1"/>
  <c r="B703" i="1"/>
  <c r="O1165" i="1"/>
  <c r="R1165" i="1"/>
  <c r="M1165" i="1"/>
  <c r="L1165" i="1"/>
  <c r="Q1165" i="1"/>
  <c r="P1165" i="1"/>
  <c r="B1133" i="1"/>
  <c r="A1133" i="1"/>
  <c r="N1133" i="1"/>
  <c r="R1133" i="1"/>
  <c r="A1814" i="1"/>
  <c r="N1012" i="1"/>
  <c r="A1012" i="1"/>
  <c r="O1839" i="1"/>
  <c r="M1839" i="1"/>
  <c r="R1839" i="1"/>
  <c r="P1656" i="1"/>
  <c r="R1656" i="1"/>
  <c r="J1656" i="1"/>
  <c r="L1656" i="1"/>
  <c r="A1656" i="1"/>
  <c r="M2003" i="1"/>
  <c r="L2003" i="1"/>
  <c r="B2003" i="1"/>
  <c r="O2003" i="1"/>
  <c r="A2003" i="1"/>
  <c r="K1984" i="1"/>
  <c r="R1984" i="1"/>
  <c r="M1984" i="1"/>
  <c r="A1984" i="1"/>
  <c r="Q1984" i="1"/>
  <c r="P1984" i="1"/>
  <c r="O95" i="1"/>
  <c r="B742" i="1"/>
  <c r="O719" i="1"/>
  <c r="B1546" i="1"/>
  <c r="O1755" i="1"/>
  <c r="K1794" i="1"/>
  <c r="N576" i="1"/>
  <c r="O481" i="1"/>
  <c r="P98" i="1"/>
  <c r="B1279" i="1"/>
  <c r="B1890" i="1"/>
  <c r="R1826" i="1"/>
  <c r="P71" i="1"/>
  <c r="B295" i="1"/>
  <c r="B1829" i="1"/>
  <c r="A1639" i="1"/>
  <c r="B1905" i="1"/>
  <c r="N1905" i="1"/>
  <c r="A1905" i="1"/>
  <c r="J950" i="1"/>
  <c r="P694" i="1"/>
  <c r="L110" i="1"/>
  <c r="P690" i="1"/>
  <c r="Q1296" i="1"/>
  <c r="N1224" i="1"/>
  <c r="P703" i="1"/>
  <c r="K1165" i="1"/>
  <c r="K1190" i="1"/>
  <c r="A1190" i="1"/>
  <c r="L1190" i="1"/>
  <c r="N1190" i="1"/>
  <c r="O1190" i="1"/>
  <c r="B1190" i="1"/>
  <c r="M1190" i="1"/>
  <c r="O1133" i="1"/>
  <c r="J1814" i="1"/>
  <c r="L1012" i="1"/>
  <c r="A1839" i="1"/>
  <c r="L64" i="1"/>
  <c r="O64" i="1"/>
  <c r="J64" i="1"/>
  <c r="P64" i="1"/>
  <c r="R64" i="1"/>
  <c r="N64" i="1"/>
  <c r="L948" i="1"/>
  <c r="M948" i="1"/>
  <c r="J948" i="1"/>
  <c r="K948" i="1"/>
  <c r="Q948" i="1"/>
  <c r="M1656" i="1"/>
  <c r="J1830" i="1"/>
  <c r="N1098" i="1"/>
  <c r="P1098" i="1"/>
  <c r="K1098" i="1"/>
  <c r="O1098" i="1"/>
  <c r="O8" i="1"/>
  <c r="R8" i="1"/>
  <c r="K8" i="1"/>
  <c r="L8" i="1"/>
  <c r="B8" i="1"/>
  <c r="Q8" i="1"/>
  <c r="N8" i="1"/>
  <c r="J8" i="1"/>
  <c r="J2003" i="1"/>
  <c r="B927" i="1"/>
  <c r="Q927" i="1"/>
  <c r="L927" i="1"/>
  <c r="R927" i="1"/>
  <c r="O1984" i="1"/>
  <c r="K1539" i="1"/>
  <c r="O1881" i="1"/>
  <c r="N1881" i="1"/>
  <c r="A1881" i="1"/>
  <c r="J1636" i="1"/>
  <c r="O1636" i="1"/>
  <c r="K1636" i="1"/>
  <c r="N1636" i="1"/>
  <c r="L1636" i="1"/>
  <c r="P1636" i="1"/>
  <c r="B1636" i="1"/>
  <c r="A1636" i="1"/>
  <c r="M1636"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97" i="1"/>
  <c r="M1897" i="1"/>
  <c r="Q1897" i="1"/>
  <c r="K1897" i="1"/>
  <c r="A1897" i="1"/>
  <c r="B1897" i="1"/>
  <c r="N1897" i="1"/>
  <c r="R1897" i="1"/>
  <c r="K1704" i="1"/>
  <c r="P1704"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85" i="1"/>
  <c r="P1685" i="1"/>
  <c r="J1685" i="1"/>
  <c r="K665" i="1"/>
  <c r="M665" i="1"/>
  <c r="P665" i="1"/>
  <c r="O665" i="1"/>
  <c r="Q665" i="1"/>
  <c r="A665" i="1"/>
  <c r="P1825" i="1"/>
  <c r="J1825" i="1"/>
  <c r="R1825" i="1"/>
  <c r="Q1825" i="1"/>
  <c r="L1825" i="1"/>
  <c r="B1825" i="1"/>
  <c r="M1825"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85" i="1"/>
  <c r="R665" i="1"/>
  <c r="O1078" i="1"/>
  <c r="R1078" i="1"/>
  <c r="J1078" i="1"/>
  <c r="N1078" i="1"/>
  <c r="Q1078" i="1"/>
  <c r="K1078" i="1"/>
  <c r="P1078" i="1"/>
  <c r="N1825" i="1"/>
  <c r="Q936" i="1"/>
  <c r="P724" i="1"/>
  <c r="Q1448" i="1"/>
  <c r="M1833" i="1"/>
  <c r="J1833" i="1"/>
  <c r="K1833" i="1"/>
  <c r="P1833" i="1"/>
  <c r="L1833" i="1"/>
  <c r="A1833" i="1"/>
  <c r="R1833" i="1"/>
  <c r="B1833" i="1"/>
  <c r="N1833" i="1"/>
  <c r="O1833" i="1"/>
  <c r="A999" i="1"/>
  <c r="J865" i="1"/>
  <c r="P865" i="1"/>
  <c r="B865" i="1"/>
  <c r="O865" i="1"/>
  <c r="Q865" i="1"/>
  <c r="M865" i="1"/>
  <c r="K865" i="1"/>
  <c r="N865" i="1"/>
  <c r="A865" i="1"/>
  <c r="L865" i="1"/>
  <c r="R865" i="1"/>
  <c r="M1803" i="1"/>
  <c r="Q1803" i="1"/>
  <c r="P1803" i="1"/>
  <c r="A1803" i="1"/>
  <c r="O1803" i="1"/>
  <c r="R1803" i="1"/>
  <c r="K1803" i="1"/>
  <c r="N1803" i="1"/>
  <c r="B522" i="1"/>
  <c r="R522" i="1"/>
  <c r="M522" i="1"/>
  <c r="K522" i="1"/>
  <c r="N522" i="1"/>
  <c r="J786" i="1"/>
  <c r="K1685" i="1"/>
  <c r="N665" i="1"/>
  <c r="L1078" i="1"/>
  <c r="A1825" i="1"/>
  <c r="J936" i="1"/>
  <c r="M724" i="1"/>
  <c r="N1275" i="1"/>
  <c r="A1275" i="1"/>
  <c r="J1275" i="1"/>
  <c r="A1448" i="1"/>
  <c r="Q1833" i="1"/>
  <c r="J999" i="1"/>
  <c r="Q870" i="1"/>
  <c r="L870" i="1"/>
  <c r="B870" i="1"/>
  <c r="J870" i="1"/>
  <c r="R870" i="1"/>
  <c r="P870" i="1"/>
  <c r="O870" i="1"/>
  <c r="M870" i="1"/>
  <c r="A2016" i="1"/>
  <c r="J2016" i="1"/>
  <c r="Q742" i="1"/>
  <c r="K1755" i="1"/>
  <c r="R1794" i="1"/>
  <c r="O576" i="1"/>
  <c r="K1279" i="1"/>
  <c r="O1890" i="1"/>
  <c r="P1826" i="1"/>
  <c r="K71" i="1"/>
  <c r="O295" i="1"/>
  <c r="R1829" i="1"/>
  <c r="R897" i="1"/>
  <c r="J897" i="1"/>
  <c r="O897" i="1"/>
  <c r="R1639" i="1"/>
  <c r="Q1860" i="1"/>
  <c r="R1860" i="1"/>
  <c r="B1860" i="1"/>
  <c r="K950" i="1"/>
  <c r="O110" i="1"/>
  <c r="P1296" i="1"/>
  <c r="J1224" i="1"/>
  <c r="R703" i="1"/>
  <c r="Q1272" i="1"/>
  <c r="N1272" i="1"/>
  <c r="B1272" i="1"/>
  <c r="Q1133" i="1"/>
  <c r="Q1012" i="1"/>
  <c r="L1839" i="1"/>
  <c r="J862" i="1"/>
  <c r="Q1704" i="1"/>
  <c r="P1554" i="1"/>
  <c r="N328" i="1"/>
  <c r="J1803" i="1"/>
  <c r="O224" i="1"/>
  <c r="L224" i="1"/>
  <c r="K224" i="1"/>
  <c r="P224" i="1"/>
  <c r="A224" i="1"/>
  <c r="N927" i="1"/>
  <c r="P522" i="1"/>
  <c r="Q629" i="1"/>
  <c r="B786" i="1"/>
  <c r="N1685" i="1"/>
  <c r="Q18" i="1"/>
  <c r="K647" i="1"/>
  <c r="B647" i="1"/>
  <c r="M647" i="1"/>
  <c r="Q647" i="1"/>
  <c r="L647" i="1"/>
  <c r="L721" i="1"/>
  <c r="Q721" i="1"/>
  <c r="P721" i="1"/>
  <c r="A721" i="1"/>
  <c r="O721" i="1"/>
  <c r="J721" i="1"/>
  <c r="M721" i="1"/>
  <c r="K721" i="1"/>
  <c r="N721" i="1"/>
  <c r="R721" i="1"/>
  <c r="B721" i="1"/>
  <c r="R1881" i="1"/>
  <c r="J665" i="1"/>
  <c r="A1078" i="1"/>
  <c r="M1021" i="1"/>
  <c r="O1825"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828" i="1"/>
  <c r="B1828" i="1"/>
  <c r="K1828" i="1"/>
  <c r="O1828"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61" i="1"/>
  <c r="A1861" i="1"/>
  <c r="Q871" i="1"/>
  <c r="P871" i="1"/>
  <c r="O871" i="1"/>
  <c r="J822" i="1"/>
  <c r="O822" i="1"/>
  <c r="N822" i="1"/>
  <c r="B822" i="1"/>
  <c r="A822" i="1"/>
  <c r="M822" i="1"/>
  <c r="K822" i="1"/>
  <c r="M809" i="1"/>
  <c r="A809" i="1"/>
  <c r="R809" i="1"/>
  <c r="B809" i="1"/>
  <c r="L809" i="1"/>
  <c r="M1906" i="1"/>
  <c r="L1906" i="1"/>
  <c r="K1906" i="1"/>
  <c r="R1906" i="1"/>
  <c r="A1906" i="1"/>
  <c r="P1906" i="1"/>
  <c r="B1906" i="1"/>
  <c r="O1906" i="1"/>
  <c r="N1906" i="1"/>
  <c r="Q990" i="1"/>
  <c r="B990" i="1"/>
  <c r="M990" i="1"/>
  <c r="P990" i="1"/>
  <c r="O990" i="1"/>
  <c r="J990" i="1"/>
  <c r="N990" i="1"/>
  <c r="R990" i="1"/>
  <c r="K990" i="1"/>
  <c r="A990" i="1"/>
  <c r="L1257" i="1"/>
  <c r="J1828" i="1"/>
  <c r="P1255" i="1"/>
  <c r="L1255" i="1"/>
  <c r="M1255" i="1"/>
  <c r="Q1255" i="1"/>
  <c r="O1255" i="1"/>
  <c r="K1255" i="1"/>
  <c r="R1255" i="1"/>
  <c r="A1255" i="1"/>
  <c r="M640" i="1"/>
  <c r="R640" i="1"/>
  <c r="P640" i="1"/>
  <c r="K640" i="1"/>
  <c r="B640" i="1"/>
  <c r="A640" i="1"/>
  <c r="N640" i="1"/>
  <c r="Q640" i="1"/>
  <c r="O640" i="1"/>
  <c r="L640" i="1"/>
  <c r="L899" i="1"/>
  <c r="B899" i="1"/>
  <c r="B74" i="1"/>
  <c r="M74" i="1"/>
  <c r="P293" i="1"/>
  <c r="B293" i="1"/>
  <c r="M1822" i="1"/>
  <c r="J1822" i="1"/>
  <c r="Q464" i="1"/>
  <c r="A464" i="1"/>
  <c r="N1139" i="1"/>
  <c r="B1152" i="1"/>
  <c r="O1152" i="1"/>
  <c r="L1152" i="1"/>
  <c r="Q1105" i="1"/>
  <c r="K296" i="1"/>
  <c r="P60" i="1"/>
  <c r="O678" i="1"/>
  <c r="B1212" i="1"/>
  <c r="J1861" i="1"/>
  <c r="O379" i="1"/>
  <c r="K871" i="1"/>
  <c r="R822" i="1"/>
  <c r="B1665" i="1"/>
  <c r="N1665"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655" i="1"/>
  <c r="R1655" i="1"/>
  <c r="P1655" i="1"/>
  <c r="P678" i="1"/>
  <c r="J1212" i="1"/>
  <c r="R1861" i="1"/>
  <c r="M871" i="1"/>
  <c r="B1395" i="1"/>
  <c r="Q1395" i="1"/>
  <c r="L1395" i="1"/>
  <c r="K1395" i="1"/>
  <c r="A1395" i="1"/>
  <c r="L822" i="1"/>
  <c r="K563" i="1"/>
  <c r="P563" i="1"/>
  <c r="Q563" i="1"/>
  <c r="A563" i="1"/>
  <c r="N563" i="1"/>
  <c r="O563" i="1"/>
  <c r="R1920" i="1"/>
  <c r="J1920" i="1"/>
  <c r="Q1920"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812" i="1"/>
  <c r="M1812" i="1"/>
  <c r="O1812" i="1"/>
  <c r="L1812" i="1"/>
  <c r="P1812" i="1"/>
  <c r="J1812"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655" i="1"/>
  <c r="K1212" i="1"/>
  <c r="M1861" i="1"/>
  <c r="M1013" i="1"/>
  <c r="B379" i="1"/>
  <c r="P643" i="1"/>
  <c r="O1395" i="1"/>
  <c r="J722" i="1"/>
  <c r="L798" i="1"/>
  <c r="A41" i="1"/>
  <c r="K41" i="1"/>
  <c r="R41" i="1"/>
  <c r="P41" i="1"/>
  <c r="R1223" i="1"/>
  <c r="P1920" i="1"/>
  <c r="A319" i="1"/>
  <c r="B319" i="1"/>
  <c r="O319" i="1"/>
  <c r="N319" i="1"/>
  <c r="R319" i="1"/>
  <c r="P1665" i="1"/>
  <c r="M1640" i="1"/>
  <c r="P1640" i="1"/>
  <c r="R1640" i="1"/>
  <c r="J1640" i="1"/>
  <c r="K1640" i="1"/>
  <c r="O1640" i="1"/>
  <c r="N708" i="1"/>
  <c r="K773" i="1"/>
  <c r="K1812" i="1"/>
  <c r="O1221" i="1"/>
  <c r="P1291" i="1"/>
  <c r="O1330" i="1"/>
  <c r="B940" i="1"/>
  <c r="A1899" i="1"/>
  <c r="O1899" i="1"/>
  <c r="P1899" i="1"/>
  <c r="N1899" i="1"/>
  <c r="K1899" i="1"/>
  <c r="J1899" i="1"/>
  <c r="M1899" i="1"/>
  <c r="L1899"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95" i="1"/>
  <c r="O1648" i="1"/>
  <c r="M1713" i="1"/>
  <c r="O1713" i="1"/>
  <c r="Q1713"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968" i="1"/>
  <c r="B1968" i="1"/>
  <c r="J1968" i="1"/>
  <c r="M1968" i="1"/>
  <c r="P1968" i="1"/>
  <c r="A1070" i="1"/>
  <c r="L1070" i="1"/>
  <c r="B1070" i="1"/>
  <c r="P1070" i="1"/>
  <c r="N1070" i="1"/>
  <c r="Q1070" i="1"/>
  <c r="M1070" i="1"/>
  <c r="K1070" i="1"/>
  <c r="R1070" i="1"/>
  <c r="M1969" i="1"/>
  <c r="P1969" i="1"/>
  <c r="K1724" i="1"/>
  <c r="R1724" i="1"/>
  <c r="Q188" i="1"/>
  <c r="N188" i="1"/>
  <c r="O1631" i="1"/>
  <c r="A1631" i="1"/>
  <c r="L1138" i="1"/>
  <c r="Q1138" i="1"/>
  <c r="B1138" i="1"/>
  <c r="M231" i="1"/>
  <c r="Q231" i="1"/>
  <c r="A231" i="1"/>
  <c r="N1233" i="1"/>
  <c r="A2031" i="1"/>
  <c r="J1262" i="1"/>
  <c r="R980" i="1"/>
  <c r="B980" i="1"/>
  <c r="K919" i="1"/>
  <c r="N919" i="1"/>
  <c r="P919" i="1"/>
  <c r="A919" i="1"/>
  <c r="M849" i="1"/>
  <c r="M114" i="1"/>
  <c r="J1415" i="1"/>
  <c r="A1161" i="1"/>
  <c r="O1161" i="1"/>
  <c r="O1810" i="1"/>
  <c r="N1810" i="1"/>
  <c r="M1810" i="1"/>
  <c r="R1810" i="1"/>
  <c r="P1810" i="1"/>
  <c r="B1810" i="1"/>
  <c r="K1810" i="1"/>
  <c r="R1390" i="1"/>
  <c r="K1245" i="1"/>
  <c r="B1245" i="1"/>
  <c r="O164" i="1"/>
  <c r="B1068" i="1"/>
  <c r="N1068" i="1"/>
  <c r="J1068" i="1"/>
  <c r="L1068" i="1"/>
  <c r="K1476" i="1"/>
  <c r="N1501" i="1"/>
  <c r="M1501" i="1"/>
  <c r="R1501" i="1"/>
  <c r="B158" i="1"/>
  <c r="K372" i="1"/>
  <c r="K248" i="1"/>
  <c r="B248" i="1"/>
  <c r="N248" i="1"/>
  <c r="L248" i="1"/>
  <c r="M248" i="1"/>
  <c r="O1968" i="1"/>
  <c r="M1945" i="1"/>
  <c r="K1945" i="1"/>
  <c r="R1945" i="1"/>
  <c r="O1945" i="1"/>
  <c r="L1945" i="1"/>
  <c r="B1945" i="1"/>
  <c r="J1945" i="1"/>
  <c r="N1945" i="1"/>
  <c r="Q1945" i="1"/>
  <c r="A1945" i="1"/>
  <c r="J146" i="1"/>
  <c r="A146" i="1"/>
  <c r="K146" i="1"/>
  <c r="Q146" i="1"/>
  <c r="L146" i="1"/>
  <c r="O146" i="1"/>
  <c r="B146" i="1"/>
  <c r="R146" i="1"/>
  <c r="N146" i="1"/>
  <c r="P146" i="1"/>
  <c r="M146" i="1"/>
  <c r="J347" i="1"/>
  <c r="L347" i="1"/>
  <c r="K347" i="1"/>
  <c r="N1855" i="1"/>
  <c r="M1855" i="1"/>
  <c r="L1855" i="1"/>
  <c r="A1233" i="1"/>
  <c r="B1883" i="1"/>
  <c r="O1883" i="1"/>
  <c r="M1883" i="1"/>
  <c r="L835" i="1"/>
  <c r="N835" i="1"/>
  <c r="O835" i="1"/>
  <c r="M835" i="1"/>
  <c r="B1066" i="1"/>
  <c r="K1066" i="1"/>
  <c r="J1066" i="1"/>
  <c r="P1066" i="1"/>
  <c r="L1066" i="1"/>
  <c r="R1066" i="1"/>
  <c r="Q1066" i="1"/>
  <c r="M1975" i="1"/>
  <c r="N1975" i="1"/>
  <c r="B1975" i="1"/>
  <c r="Q1975"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855" i="1"/>
  <c r="K1676" i="1"/>
  <c r="B1676" i="1"/>
  <c r="L1676" i="1"/>
  <c r="J1859" i="1"/>
  <c r="P1859" i="1"/>
  <c r="B1859" i="1"/>
  <c r="P1883" i="1"/>
  <c r="L849" i="1"/>
  <c r="R835" i="1"/>
  <c r="J1986" i="1"/>
  <c r="M1986" i="1"/>
  <c r="R1986" i="1"/>
  <c r="P1986" i="1"/>
  <c r="L1986" i="1"/>
  <c r="Q1986" i="1"/>
  <c r="A1066" i="1"/>
  <c r="A250" i="1"/>
  <c r="M250" i="1"/>
  <c r="P250" i="1"/>
  <c r="B250" i="1"/>
  <c r="Q240" i="1"/>
  <c r="K240" i="1"/>
  <c r="M240" i="1"/>
  <c r="O240" i="1"/>
  <c r="N240" i="1"/>
  <c r="R77" i="1"/>
  <c r="K77" i="1"/>
  <c r="N77" i="1"/>
  <c r="L77" i="1"/>
  <c r="B77" i="1"/>
  <c r="M77" i="1"/>
  <c r="Q77" i="1"/>
  <c r="R1975" i="1"/>
  <c r="N183" i="1"/>
  <c r="R164" i="1"/>
  <c r="M1857" i="1"/>
  <c r="B1857" i="1"/>
  <c r="O1857" i="1"/>
  <c r="B583" i="1"/>
  <c r="Q583" i="1"/>
  <c r="N583" i="1"/>
  <c r="M1093" i="1"/>
  <c r="P1093" i="1"/>
  <c r="K1093" i="1"/>
  <c r="O348" i="1"/>
  <c r="J348" i="1"/>
  <c r="B348" i="1"/>
  <c r="N348" i="1"/>
  <c r="M348" i="1"/>
  <c r="L348" i="1"/>
  <c r="K348" i="1"/>
  <c r="Q348" i="1"/>
  <c r="R632" i="1"/>
  <c r="M632" i="1"/>
  <c r="N632" i="1"/>
  <c r="A632" i="1"/>
  <c r="P632" i="1"/>
  <c r="Q632" i="1"/>
  <c r="O632" i="1"/>
  <c r="J632" i="1"/>
  <c r="N1968" i="1"/>
  <c r="Q1277" i="1"/>
  <c r="Q743" i="1"/>
  <c r="R1142" i="1"/>
  <c r="B1142" i="1"/>
  <c r="M1142" i="1"/>
  <c r="K1142" i="1"/>
  <c r="O1142" i="1"/>
  <c r="L1142" i="1"/>
  <c r="N1142" i="1"/>
  <c r="A1142" i="1"/>
  <c r="Q1142" i="1"/>
  <c r="M148" i="1"/>
  <c r="Q148" i="1"/>
  <c r="P148" i="1"/>
  <c r="B148" i="1"/>
  <c r="K148" i="1"/>
  <c r="R148" i="1"/>
  <c r="O148" i="1"/>
  <c r="J148" i="1"/>
  <c r="N148" i="1"/>
  <c r="A1726" i="1"/>
  <c r="J1726" i="1"/>
  <c r="K1726" i="1"/>
  <c r="R1726" i="1"/>
  <c r="B1726" i="1"/>
  <c r="L1726" i="1"/>
  <c r="P1726" i="1"/>
  <c r="O1726" i="1"/>
  <c r="M1726" i="1"/>
  <c r="Q1726" i="1"/>
  <c r="R463" i="1"/>
  <c r="A463" i="1"/>
  <c r="P463" i="1"/>
  <c r="Q463" i="1"/>
  <c r="B463" i="1"/>
  <c r="N463" i="1"/>
  <c r="L463" i="1"/>
  <c r="K463" i="1"/>
  <c r="P1647" i="1"/>
  <c r="N1647" i="1"/>
  <c r="K1647" i="1"/>
  <c r="J1647" i="1"/>
  <c r="N164" i="1"/>
  <c r="N1171" i="1"/>
  <c r="Q1171" i="1"/>
  <c r="K1171" i="1"/>
  <c r="L1171" i="1"/>
  <c r="J1171" i="1"/>
  <c r="M1171" i="1"/>
  <c r="O1171" i="1"/>
  <c r="P1063" i="1"/>
  <c r="O1063" i="1"/>
  <c r="M1063" i="1"/>
  <c r="K1063" i="1"/>
  <c r="R1063" i="1"/>
  <c r="Q1968" i="1"/>
  <c r="P1900" i="1"/>
  <c r="L1900" i="1"/>
  <c r="N1900" i="1"/>
  <c r="A1900" i="1"/>
  <c r="K1900" i="1"/>
  <c r="J1900" i="1"/>
  <c r="M374" i="1"/>
  <c r="L374" i="1"/>
  <c r="N374" i="1"/>
  <c r="R374" i="1"/>
  <c r="J463" i="1"/>
  <c r="B1647" i="1"/>
  <c r="K164" i="1"/>
  <c r="R1885" i="1"/>
  <c r="O1885" i="1"/>
  <c r="P1885" i="1"/>
  <c r="M1885" i="1"/>
  <c r="A1885" i="1"/>
  <c r="B1885" i="1"/>
  <c r="B1171" i="1"/>
  <c r="B1063" i="1"/>
  <c r="L1968" i="1"/>
  <c r="R1900"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647" i="1"/>
  <c r="M505" i="1"/>
  <c r="O505" i="1"/>
  <c r="J505" i="1"/>
  <c r="L505" i="1"/>
  <c r="B505" i="1"/>
  <c r="R505" i="1"/>
  <c r="A505" i="1"/>
  <c r="L1885" i="1"/>
  <c r="P1171" i="1"/>
  <c r="N1063" i="1"/>
  <c r="N212" i="1"/>
  <c r="L212" i="1"/>
  <c r="K212" i="1"/>
  <c r="O212" i="1"/>
  <c r="P212" i="1"/>
  <c r="B212" i="1"/>
  <c r="M212" i="1"/>
  <c r="J212" i="1"/>
  <c r="B1900" i="1"/>
  <c r="B1242" i="1"/>
  <c r="P1242" i="1"/>
  <c r="R1242" i="1"/>
  <c r="M1242" i="1"/>
  <c r="O1242" i="1"/>
  <c r="J1242" i="1"/>
  <c r="A1242" i="1"/>
  <c r="Q1242" i="1"/>
  <c r="K1242" i="1"/>
  <c r="O345" i="1"/>
  <c r="L1821" i="1"/>
  <c r="N1821" i="1"/>
  <c r="R1084" i="1"/>
  <c r="M1084" i="1"/>
  <c r="J1084" i="1"/>
  <c r="Q1107" i="1"/>
  <c r="M1107" i="1"/>
  <c r="N1107" i="1"/>
  <c r="A1107" i="1"/>
  <c r="L1053" i="1"/>
  <c r="P1053" i="1"/>
  <c r="M1053" i="1"/>
  <c r="O1053" i="1"/>
  <c r="B1053" i="1"/>
  <c r="A1053" i="1"/>
  <c r="O1201" i="1"/>
  <c r="N1201" i="1"/>
  <c r="Q1201" i="1"/>
  <c r="J1749" i="1"/>
  <c r="R1749" i="1"/>
  <c r="P1749" i="1"/>
  <c r="B1749" i="1"/>
  <c r="M1749" i="1"/>
  <c r="Q1749" i="1"/>
  <c r="K1749" i="1"/>
  <c r="A1749" i="1"/>
  <c r="O1088" i="1"/>
  <c r="M1088" i="1"/>
  <c r="L1088" i="1"/>
  <c r="P1088" i="1"/>
  <c r="K1088" i="1"/>
  <c r="A1088" i="1"/>
  <c r="B100" i="1"/>
  <c r="Q958" i="1"/>
  <c r="R675" i="1"/>
  <c r="N1367" i="1"/>
  <c r="Q1896" i="1"/>
  <c r="B1084" i="1"/>
  <c r="L830" i="1"/>
  <c r="A830" i="1"/>
  <c r="Q830" i="1"/>
  <c r="J830" i="1"/>
  <c r="L1107" i="1"/>
  <c r="A70" i="1"/>
  <c r="K1079" i="1"/>
  <c r="L1079" i="1"/>
  <c r="A1916" i="1"/>
  <c r="N1916" i="1"/>
  <c r="J1916" i="1"/>
  <c r="O1916" i="1"/>
  <c r="J1842" i="1"/>
  <c r="B764" i="1"/>
  <c r="R764" i="1"/>
  <c r="A764" i="1"/>
  <c r="Q764" i="1"/>
  <c r="K1053" i="1"/>
  <c r="K1201" i="1"/>
  <c r="N1667" i="1"/>
  <c r="N1072" i="1"/>
  <c r="M1072" i="1"/>
  <c r="L1749" i="1"/>
  <c r="J1782" i="1"/>
  <c r="L1782" i="1"/>
  <c r="Q1782" i="1"/>
  <c r="K1782" i="1"/>
  <c r="P1782" i="1"/>
  <c r="N1782" i="1"/>
  <c r="O1782" i="1"/>
  <c r="B223" i="1"/>
  <c r="J223" i="1"/>
  <c r="N223" i="1"/>
  <c r="Q1666" i="1"/>
  <c r="P1666" i="1"/>
  <c r="L1666" i="1"/>
  <c r="A1666" i="1"/>
  <c r="B1666" i="1"/>
  <c r="R1666" i="1"/>
  <c r="M1666" i="1"/>
  <c r="J1666" i="1"/>
  <c r="N1666"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804" i="1"/>
  <c r="M1804" i="1"/>
  <c r="K1804" i="1"/>
  <c r="A1804" i="1"/>
  <c r="O1804" i="1"/>
  <c r="K943" i="1"/>
  <c r="A943" i="1"/>
  <c r="Q943" i="1"/>
  <c r="P943" i="1"/>
  <c r="L943" i="1"/>
  <c r="K1667" i="1"/>
  <c r="Q1638" i="1"/>
  <c r="B1638" i="1"/>
  <c r="N1749" i="1"/>
  <c r="J1088" i="1"/>
  <c r="M1819" i="1"/>
  <c r="N1819" i="1"/>
  <c r="R1819" i="1"/>
  <c r="K1819" i="1"/>
  <c r="J217" i="1"/>
  <c r="K217" i="1"/>
  <c r="A217" i="1"/>
  <c r="M1896" i="1"/>
  <c r="J962" i="1"/>
  <c r="K962" i="1"/>
  <c r="P962" i="1"/>
  <c r="Q1084" i="1"/>
  <c r="P1547" i="1"/>
  <c r="M1547" i="1"/>
  <c r="O1547" i="1"/>
  <c r="A1547" i="1"/>
  <c r="R1107" i="1"/>
  <c r="Q1673" i="1"/>
  <c r="R1673" i="1"/>
  <c r="P1673" i="1"/>
  <c r="N1053" i="1"/>
  <c r="N811" i="1"/>
  <c r="R1201" i="1"/>
  <c r="L1804" i="1"/>
  <c r="L1087" i="1"/>
  <c r="A1087" i="1"/>
  <c r="P1087" i="1"/>
  <c r="M1087" i="1"/>
  <c r="B1087" i="1"/>
  <c r="N1087" i="1"/>
  <c r="K1087" i="1"/>
  <c r="O943" i="1"/>
  <c r="K1638" i="1"/>
  <c r="O1749" i="1"/>
  <c r="A1841" i="1"/>
  <c r="Q1841" i="1"/>
  <c r="P1841" i="1"/>
  <c r="B1841" i="1"/>
  <c r="R706" i="1"/>
  <c r="Q706" i="1"/>
  <c r="P706" i="1"/>
  <c r="B1088" i="1"/>
  <c r="P1819"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61" i="1"/>
  <c r="A1661" i="1"/>
  <c r="R1661" i="1"/>
  <c r="L1661" i="1"/>
  <c r="M1661" i="1"/>
  <c r="B1661" i="1"/>
  <c r="Q1661" i="1"/>
  <c r="P1661" i="1"/>
  <c r="R1166" i="1"/>
  <c r="N1166" i="1"/>
  <c r="P1166" i="1"/>
  <c r="A1166" i="1"/>
  <c r="K1166" i="1"/>
  <c r="J1166" i="1"/>
  <c r="O1166" i="1"/>
  <c r="M1166" i="1"/>
  <c r="L1166" i="1"/>
  <c r="L1801" i="1"/>
  <c r="R1801" i="1"/>
  <c r="P1801" i="1"/>
  <c r="A1801" i="1"/>
  <c r="M1801" i="1"/>
  <c r="O1801" i="1"/>
  <c r="J1227" i="1"/>
  <c r="L1227" i="1"/>
  <c r="Q1227" i="1"/>
  <c r="O1227" i="1"/>
  <c r="P1227" i="1"/>
  <c r="N1227" i="1"/>
  <c r="R1227" i="1"/>
  <c r="K1227" i="1"/>
  <c r="L1421" i="1"/>
  <c r="K1838" i="1"/>
  <c r="J182" i="1"/>
  <c r="A1858" i="1"/>
  <c r="J1858" i="1"/>
  <c r="P1858" i="1"/>
  <c r="L991" i="1"/>
  <c r="J1101" i="1"/>
  <c r="L1101" i="1"/>
  <c r="B1101" i="1"/>
  <c r="O910" i="1"/>
  <c r="K910" i="1"/>
  <c r="L910" i="1"/>
  <c r="J910" i="1"/>
  <c r="A910" i="1"/>
  <c r="P93" i="1"/>
  <c r="K1057" i="1"/>
  <c r="M1057" i="1"/>
  <c r="P1057" i="1"/>
  <c r="K1560" i="1"/>
  <c r="M1560" i="1"/>
  <c r="O1560" i="1"/>
  <c r="J1560" i="1"/>
  <c r="A1560" i="1"/>
  <c r="P1560" i="1"/>
  <c r="L1560" i="1"/>
  <c r="Q1560" i="1"/>
  <c r="R1560" i="1"/>
  <c r="K1801" i="1"/>
  <c r="Q24" i="1"/>
  <c r="M24" i="1"/>
  <c r="N24" i="1"/>
  <c r="L24" i="1"/>
  <c r="B24" i="1"/>
  <c r="P24" i="1"/>
  <c r="J24" i="1"/>
  <c r="A24" i="1"/>
  <c r="A1837" i="1"/>
  <c r="Q1837" i="1"/>
  <c r="R1837" i="1"/>
  <c r="J1837" i="1"/>
  <c r="P1837" i="1"/>
  <c r="L1837" i="1"/>
  <c r="M1837" i="1"/>
  <c r="K1837" i="1"/>
  <c r="O1837" i="1"/>
  <c r="N1837" i="1"/>
  <c r="Q1269" i="1"/>
  <c r="K1269" i="1"/>
  <c r="R1269" i="1"/>
  <c r="B1160" i="1"/>
  <c r="O1160" i="1"/>
  <c r="P1840" i="1"/>
  <c r="J1840" i="1"/>
  <c r="B1840" i="1"/>
  <c r="B567" i="1"/>
  <c r="N567" i="1"/>
  <c r="K908" i="1"/>
  <c r="L908" i="1"/>
  <c r="R908" i="1"/>
  <c r="A908" i="1"/>
  <c r="B908" i="1"/>
  <c r="J1014" i="1"/>
  <c r="O1014" i="1"/>
  <c r="R1014" i="1"/>
  <c r="P1014" i="1"/>
  <c r="O1253" i="1"/>
  <c r="B1253" i="1"/>
  <c r="L1253" i="1"/>
  <c r="M1253" i="1"/>
  <c r="N1253" i="1"/>
  <c r="R1253" i="1"/>
  <c r="K1253" i="1"/>
  <c r="Q1253" i="1"/>
  <c r="A1253" i="1"/>
  <c r="N1776" i="1"/>
  <c r="P1776" i="1"/>
  <c r="O1776" i="1"/>
  <c r="R1776" i="1"/>
  <c r="Q1776" i="1"/>
  <c r="L1776" i="1"/>
  <c r="B297" i="1"/>
  <c r="K297" i="1"/>
  <c r="R297" i="1"/>
  <c r="A297" i="1"/>
  <c r="J297" i="1"/>
  <c r="M297" i="1"/>
  <c r="P297" i="1"/>
  <c r="J1801" i="1"/>
  <c r="J1421" i="1"/>
  <c r="R1838" i="1"/>
  <c r="O182" i="1"/>
  <c r="L137" i="1"/>
  <c r="Q137" i="1"/>
  <c r="L1269" i="1"/>
  <c r="N991" i="1"/>
  <c r="R1160" i="1"/>
  <c r="L1840" i="1"/>
  <c r="P1182" i="1"/>
  <c r="L1182" i="1"/>
  <c r="K1182" i="1"/>
  <c r="Q1182" i="1"/>
  <c r="L93" i="1"/>
  <c r="Q467" i="1"/>
  <c r="M467" i="1"/>
  <c r="P954" i="1"/>
  <c r="M954" i="1"/>
  <c r="N954" i="1"/>
  <c r="L954" i="1"/>
  <c r="Q567" i="1"/>
  <c r="P908" i="1"/>
  <c r="Q1995" i="1"/>
  <c r="N1995" i="1"/>
  <c r="L1995" i="1"/>
  <c r="L1289" i="1"/>
  <c r="M1289" i="1"/>
  <c r="Q1289" i="1"/>
  <c r="A1289" i="1"/>
  <c r="K1289" i="1"/>
  <c r="J1289" i="1"/>
  <c r="O1289" i="1"/>
  <c r="P167" i="1"/>
  <c r="A167" i="1"/>
  <c r="M167" i="1"/>
  <c r="R167" i="1"/>
  <c r="Q938" i="1"/>
  <c r="N938" i="1"/>
  <c r="L938" i="1"/>
  <c r="J938" i="1"/>
  <c r="N1014" i="1"/>
  <c r="P1253" i="1"/>
  <c r="J603" i="1"/>
  <c r="N603" i="1"/>
  <c r="O603" i="1"/>
  <c r="B603" i="1"/>
  <c r="O1057" i="1"/>
  <c r="K1776" i="1"/>
  <c r="K226" i="1"/>
  <c r="O226" i="1"/>
  <c r="B226" i="1"/>
  <c r="N226" i="1"/>
  <c r="A226" i="1"/>
  <c r="J226" i="1"/>
  <c r="P226" i="1"/>
  <c r="L297" i="1"/>
  <c r="O24" i="1"/>
  <c r="A137" i="1"/>
  <c r="A1269" i="1"/>
  <c r="M1858" i="1"/>
  <c r="R697" i="1"/>
  <c r="Q1160" i="1"/>
  <c r="P1101" i="1"/>
  <c r="Q887" i="1"/>
  <c r="B887" i="1"/>
  <c r="K887" i="1"/>
  <c r="A1840" i="1"/>
  <c r="M1182" i="1"/>
  <c r="P242" i="1"/>
  <c r="K922" i="1"/>
  <c r="Q922" i="1"/>
  <c r="O922" i="1"/>
  <c r="N922" i="1"/>
  <c r="R922" i="1"/>
  <c r="R910" i="1"/>
  <c r="N93" i="1"/>
  <c r="J467" i="1"/>
  <c r="K954" i="1"/>
  <c r="P567" i="1"/>
  <c r="N908" i="1"/>
  <c r="A1995" i="1"/>
  <c r="N1289" i="1"/>
  <c r="N167" i="1"/>
  <c r="O938" i="1"/>
  <c r="A1014" i="1"/>
  <c r="R603" i="1"/>
  <c r="R1057" i="1"/>
  <c r="J1776"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852" i="1"/>
  <c r="A1852" i="1"/>
  <c r="L1852" i="1"/>
  <c r="B1852" i="1"/>
  <c r="Q1852" i="1"/>
  <c r="O1852" i="1"/>
  <c r="M1852" i="1"/>
  <c r="P1852" i="1"/>
  <c r="B1057" i="1"/>
  <c r="K1121" i="1"/>
  <c r="L1121" i="1"/>
  <c r="N1121" i="1"/>
  <c r="M1121" i="1"/>
  <c r="J1121" i="1"/>
  <c r="A1121" i="1"/>
  <c r="P1121" i="1"/>
  <c r="B1121" i="1"/>
  <c r="M1776"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942" i="1"/>
  <c r="O1942" i="1"/>
  <c r="M1942" i="1"/>
  <c r="B1942" i="1"/>
  <c r="N1942" i="1"/>
  <c r="K1942" i="1"/>
  <c r="P1942" i="1"/>
  <c r="L1942" i="1"/>
  <c r="J1942" i="1"/>
  <c r="R1334" i="1"/>
  <c r="J1334" i="1"/>
  <c r="Q1334" i="1"/>
  <c r="N1334" i="1"/>
  <c r="L1334" i="1"/>
  <c r="O1334" i="1"/>
  <c r="P1334" i="1"/>
  <c r="B857" i="1"/>
  <c r="P848" i="1"/>
  <c r="L848" i="1"/>
  <c r="J1784" i="1"/>
  <c r="K1784" i="1"/>
  <c r="L1784" i="1"/>
  <c r="N1784" i="1"/>
  <c r="Q1784" i="1"/>
  <c r="M1784" i="1"/>
  <c r="A1784" i="1"/>
  <c r="O1080" i="1"/>
  <c r="R564" i="1"/>
  <c r="J564" i="1"/>
  <c r="Q564" i="1"/>
  <c r="N564" i="1"/>
  <c r="B564" i="1"/>
  <c r="P564" i="1"/>
  <c r="A564" i="1"/>
  <c r="K564" i="1"/>
  <c r="R1052" i="1"/>
  <c r="J1052" i="1"/>
  <c r="K1052" i="1"/>
  <c r="P1052" i="1"/>
  <c r="A1052" i="1"/>
  <c r="L1052" i="1"/>
  <c r="N1052" i="1"/>
  <c r="Q1942" i="1"/>
  <c r="L1805" i="1"/>
  <c r="N1805" i="1"/>
  <c r="A1805" i="1"/>
  <c r="J557" i="1"/>
  <c r="O557" i="1"/>
  <c r="A178" i="1"/>
  <c r="J178" i="1"/>
  <c r="B1934" i="1"/>
  <c r="J1934" i="1"/>
  <c r="Q283" i="1"/>
  <c r="O283" i="1"/>
  <c r="L283" i="1"/>
  <c r="M283" i="1"/>
  <c r="A283" i="1"/>
  <c r="R283" i="1"/>
  <c r="Q1043" i="1"/>
  <c r="B1043" i="1"/>
  <c r="L1043" i="1"/>
  <c r="P1043" i="1"/>
  <c r="M1043" i="1"/>
  <c r="K1043" i="1"/>
  <c r="J1043" i="1"/>
  <c r="N1043" i="1"/>
  <c r="R1043" i="1"/>
  <c r="O1043" i="1"/>
  <c r="P857" i="1"/>
  <c r="J1805" i="1"/>
  <c r="N557" i="1"/>
  <c r="P178" i="1"/>
  <c r="R848" i="1"/>
  <c r="O1934" i="1"/>
  <c r="J544" i="1"/>
  <c r="B544" i="1"/>
  <c r="P544" i="1"/>
  <c r="K1886" i="1"/>
  <c r="O1886" i="1"/>
  <c r="B1886" i="1"/>
  <c r="L1348" i="1"/>
  <c r="B1348" i="1"/>
  <c r="R1348" i="1"/>
  <c r="P1348" i="1"/>
  <c r="K283" i="1"/>
  <c r="A1043" i="1"/>
  <c r="L1758" i="1"/>
  <c r="B1758" i="1"/>
  <c r="A1758" i="1"/>
  <c r="J1758" i="1"/>
  <c r="O1758" i="1"/>
  <c r="N1758" i="1"/>
  <c r="R1758" i="1"/>
  <c r="K1758" i="1"/>
  <c r="N1976" i="1"/>
  <c r="J1976" i="1"/>
  <c r="R1976" i="1"/>
  <c r="Q1976" i="1"/>
  <c r="M1976" i="1"/>
  <c r="L1976"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J1983" i="1"/>
  <c r="P1983" i="1"/>
  <c r="O1983" i="1"/>
  <c r="A1983" i="1"/>
  <c r="M1983" i="1"/>
  <c r="N1983" i="1"/>
  <c r="B1983" i="1"/>
  <c r="L1983" i="1"/>
  <c r="L878" i="1"/>
  <c r="N878" i="1"/>
  <c r="M878" i="1"/>
  <c r="P878" i="1"/>
  <c r="Q1099" i="1"/>
  <c r="M1099" i="1"/>
  <c r="K1099" i="1"/>
  <c r="A1099" i="1"/>
  <c r="B1099" i="1"/>
  <c r="R482" i="1"/>
  <c r="Q1983" i="1"/>
  <c r="A1462" i="1"/>
  <c r="M1462" i="1"/>
  <c r="R1462" i="1"/>
  <c r="J1462" i="1"/>
  <c r="L1462" i="1"/>
  <c r="N1462" i="1"/>
  <c r="O1462" i="1"/>
  <c r="A287" i="1"/>
  <c r="O287" i="1"/>
  <c r="Q287" i="1"/>
  <c r="J287" i="1"/>
  <c r="K287" i="1"/>
  <c r="N287" i="1"/>
  <c r="K1718" i="1"/>
  <c r="N1718" i="1"/>
  <c r="M612" i="1"/>
  <c r="N612" i="1"/>
  <c r="Q612" i="1"/>
  <c r="L612" i="1"/>
  <c r="B612" i="1"/>
  <c r="Q1462" i="1"/>
  <c r="R1952" i="1"/>
  <c r="P1952" i="1"/>
  <c r="M1952" i="1"/>
  <c r="B1952" i="1"/>
  <c r="K1952" i="1"/>
  <c r="J1952" i="1"/>
  <c r="L1952" i="1"/>
  <c r="N1952" i="1"/>
  <c r="K1629" i="1"/>
  <c r="O1629" i="1"/>
  <c r="K978" i="1"/>
  <c r="J982" i="1"/>
  <c r="P982" i="1"/>
  <c r="Q9" i="1"/>
  <c r="R287" i="1"/>
  <c r="N1323" i="1"/>
  <c r="L1323" i="1"/>
  <c r="O1323" i="1"/>
  <c r="P1323" i="1"/>
  <c r="Q1323" i="1"/>
  <c r="R1323" i="1"/>
  <c r="B1323" i="1"/>
  <c r="Q788" i="1"/>
  <c r="L788" i="1"/>
  <c r="K788" i="1"/>
  <c r="M788" i="1"/>
  <c r="A1718" i="1"/>
  <c r="K1460" i="1"/>
  <c r="L1460" i="1"/>
  <c r="R1460" i="1"/>
  <c r="M1460" i="1"/>
  <c r="P1460" i="1"/>
  <c r="O1460" i="1"/>
  <c r="B1460" i="1"/>
  <c r="N1460" i="1"/>
  <c r="A612" i="1"/>
  <c r="P1462" i="1"/>
  <c r="B1007" i="1"/>
  <c r="M1007" i="1"/>
  <c r="L1007" i="1"/>
  <c r="Q1007" i="1"/>
  <c r="A1007" i="1"/>
  <c r="N1007" i="1"/>
  <c r="O1952" i="1"/>
  <c r="Q4" i="1"/>
  <c r="M4" i="1"/>
  <c r="R201" i="1"/>
  <c r="R979" i="1"/>
  <c r="M979" i="1"/>
  <c r="Q1629" i="1"/>
  <c r="L257" i="1"/>
  <c r="O257" i="1"/>
  <c r="M978" i="1"/>
  <c r="B982" i="1"/>
  <c r="M9" i="1"/>
  <c r="L287" i="1"/>
  <c r="K1868" i="1"/>
  <c r="N508" i="1"/>
  <c r="A508" i="1"/>
  <c r="R508" i="1"/>
  <c r="O508" i="1"/>
  <c r="K508" i="1"/>
  <c r="J1323" i="1"/>
  <c r="B788" i="1"/>
  <c r="L1718" i="1"/>
  <c r="Q1460" i="1"/>
  <c r="J612" i="1"/>
  <c r="K1007" i="1"/>
  <c r="B9" i="1"/>
  <c r="O1657" i="1"/>
  <c r="Q1657" i="1"/>
  <c r="A1657" i="1"/>
  <c r="P1657" i="1"/>
  <c r="J1657" i="1"/>
  <c r="R1657" i="1"/>
  <c r="K1657" i="1"/>
  <c r="P287" i="1"/>
  <c r="A1323" i="1"/>
  <c r="N788" i="1"/>
  <c r="P1718" i="1"/>
  <c r="A1460" i="1"/>
  <c r="K612" i="1"/>
  <c r="N469" i="1"/>
  <c r="L469" i="1"/>
  <c r="P469" i="1"/>
  <c r="Q469" i="1"/>
  <c r="R469" i="1"/>
  <c r="O469" i="1"/>
  <c r="A469" i="1"/>
  <c r="J800" i="1"/>
  <c r="A800" i="1"/>
  <c r="A1081" i="1"/>
  <c r="O1081" i="1"/>
  <c r="K1081" i="1"/>
  <c r="Q1081" i="1"/>
  <c r="O1007" i="1"/>
  <c r="K29" i="1"/>
  <c r="A29" i="1"/>
  <c r="K4" i="1"/>
  <c r="J201" i="1"/>
  <c r="L979" i="1"/>
  <c r="L1629" i="1"/>
  <c r="B886" i="1"/>
  <c r="M886" i="1"/>
  <c r="R1054" i="1"/>
  <c r="M257" i="1"/>
  <c r="R978" i="1"/>
  <c r="R982" i="1"/>
  <c r="B1657" i="1"/>
  <c r="B508" i="1"/>
  <c r="M1323" i="1"/>
  <c r="O859" i="1"/>
  <c r="N859" i="1"/>
  <c r="A859" i="1"/>
  <c r="P788" i="1"/>
  <c r="B1718" i="1"/>
  <c r="P612" i="1"/>
  <c r="B469" i="1"/>
  <c r="K800" i="1"/>
  <c r="P1081" i="1"/>
  <c r="A1662" i="1"/>
  <c r="L1662" i="1"/>
  <c r="O1662" i="1"/>
  <c r="Q1662" i="1"/>
  <c r="K1662" i="1"/>
  <c r="J1662" i="1"/>
  <c r="B1662" i="1"/>
  <c r="M1662" i="1"/>
  <c r="N1662" i="1"/>
  <c r="P1007" i="1"/>
  <c r="N2023" i="1"/>
  <c r="M2023" i="1"/>
  <c r="L2023" i="1"/>
  <c r="A2023" i="1"/>
  <c r="J2023" i="1"/>
  <c r="Q2023" i="1"/>
  <c r="R2023" i="1"/>
  <c r="P2023" i="1"/>
  <c r="P1314" i="1"/>
  <c r="L1314" i="1"/>
  <c r="O1314" i="1"/>
  <c r="J1314" i="1"/>
  <c r="K1314" i="1"/>
  <c r="B1314" i="1"/>
  <c r="N1314" i="1"/>
  <c r="A1314" i="1"/>
  <c r="A1965" i="1"/>
  <c r="P1965" i="1"/>
  <c r="Q1965" i="1"/>
  <c r="O1965" i="1"/>
  <c r="R1965" i="1"/>
  <c r="N1965" i="1"/>
  <c r="B1511" i="1"/>
  <c r="P1469" i="1"/>
  <c r="N237" i="1"/>
  <c r="P1980" i="1"/>
  <c r="R1980" i="1"/>
  <c r="K1980" i="1"/>
  <c r="L574" i="1"/>
  <c r="B574" i="1"/>
  <c r="J574" i="1"/>
  <c r="P574" i="1"/>
  <c r="M574" i="1"/>
  <c r="B1642" i="1"/>
  <c r="L1642"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A1980" i="1"/>
  <c r="L1778" i="1"/>
  <c r="R1778" i="1"/>
  <c r="B1778" i="1"/>
  <c r="R75" i="1"/>
  <c r="N574" i="1"/>
  <c r="L1076" i="1"/>
  <c r="R1642" i="1"/>
  <c r="J1196" i="1"/>
  <c r="L801" i="1"/>
  <c r="A797" i="1"/>
  <c r="K1354" i="1"/>
  <c r="J1354" i="1"/>
  <c r="M1446" i="1"/>
  <c r="K49" i="1"/>
  <c r="O726" i="1"/>
  <c r="L2007" i="1"/>
  <c r="N2007" i="1"/>
  <c r="Q2007" i="1"/>
  <c r="J2007" i="1"/>
  <c r="O2007" i="1"/>
  <c r="M1195" i="1"/>
  <c r="O1846" i="1"/>
  <c r="N1846" i="1"/>
  <c r="Q1846" i="1"/>
  <c r="L1846" i="1"/>
  <c r="B1846" i="1"/>
  <c r="A1846" i="1"/>
  <c r="M1846" i="1"/>
  <c r="Q1001" i="1"/>
  <c r="N1469" i="1"/>
  <c r="R1887" i="1"/>
  <c r="N1887" i="1"/>
  <c r="J1887" i="1"/>
  <c r="N1202" i="1"/>
  <c r="K655" i="1"/>
  <c r="K1048" i="1"/>
  <c r="O781" i="1"/>
  <c r="K781" i="1"/>
  <c r="A781" i="1"/>
  <c r="N781" i="1"/>
  <c r="L781" i="1"/>
  <c r="P781" i="1"/>
  <c r="M233" i="1"/>
  <c r="Q233" i="1"/>
  <c r="P233" i="1"/>
  <c r="K1001" i="1"/>
  <c r="Q1202" i="1"/>
  <c r="B655" i="1"/>
  <c r="P1048" i="1"/>
  <c r="N1980" i="1"/>
  <c r="A75" i="1"/>
  <c r="O1642" i="1"/>
  <c r="L1104" i="1"/>
  <c r="Q1104" i="1"/>
  <c r="L1196" i="1"/>
  <c r="P801" i="1"/>
  <c r="L797" i="1"/>
  <c r="P1446" i="1"/>
  <c r="R781" i="1"/>
  <c r="A1994" i="1"/>
  <c r="Q673" i="1"/>
  <c r="M673" i="1"/>
  <c r="K673" i="1"/>
  <c r="J673" i="1"/>
  <c r="B673" i="1"/>
  <c r="A673" i="1"/>
  <c r="J233" i="1"/>
  <c r="P2007" i="1"/>
  <c r="K1195" i="1"/>
  <c r="K1846" i="1"/>
  <c r="R753" i="1"/>
  <c r="A753" i="1"/>
  <c r="P753" i="1"/>
  <c r="M1001" i="1"/>
  <c r="K1887" i="1"/>
  <c r="P1202" i="1"/>
  <c r="P655" i="1"/>
  <c r="R1446" i="1"/>
  <c r="Q781" i="1"/>
  <c r="Q1994" i="1"/>
  <c r="Q622" i="1"/>
  <c r="P622" i="1"/>
  <c r="L622" i="1"/>
  <c r="N622" i="1"/>
  <c r="A622" i="1"/>
  <c r="B622" i="1"/>
  <c r="O622" i="1"/>
  <c r="B233" i="1"/>
  <c r="P1273" i="1"/>
  <c r="K1273" i="1"/>
  <c r="K2007" i="1"/>
  <c r="R1846" i="1"/>
  <c r="J475" i="1"/>
  <c r="R475" i="1"/>
  <c r="M1887" i="1"/>
  <c r="B1202" i="1"/>
  <c r="M655" i="1"/>
  <c r="Q655" i="1"/>
  <c r="L1789" i="1"/>
  <c r="N1789" i="1"/>
  <c r="J1789" i="1"/>
  <c r="O1789" i="1"/>
  <c r="B1789" i="1"/>
  <c r="Q1789" i="1"/>
  <c r="P1789" i="1"/>
  <c r="M1789" i="1"/>
  <c r="R655" i="1"/>
  <c r="K1789" i="1"/>
  <c r="N203" i="1"/>
  <c r="J1891" i="1"/>
  <c r="A59" i="1"/>
  <c r="R122" i="1"/>
  <c r="Q1536" i="1"/>
  <c r="J1382" i="1"/>
  <c r="R1747" i="1"/>
  <c r="B1035" i="1"/>
  <c r="K1720" i="1"/>
  <c r="A477" i="1"/>
  <c r="M1436" i="1"/>
  <c r="J203" i="1"/>
  <c r="M203" i="1"/>
  <c r="Q1891" i="1"/>
  <c r="R59" i="1"/>
  <c r="P122" i="1"/>
  <c r="L1536" i="1"/>
  <c r="B1382" i="1"/>
  <c r="L1747" i="1"/>
  <c r="J1035" i="1"/>
  <c r="P1720" i="1"/>
  <c r="Q477" i="1"/>
  <c r="K1436" i="1"/>
  <c r="O1891" i="1"/>
  <c r="Q59" i="1"/>
  <c r="O122" i="1"/>
  <c r="A1536" i="1"/>
  <c r="K1382" i="1"/>
  <c r="N1747" i="1"/>
  <c r="M1035" i="1"/>
  <c r="Q1720" i="1"/>
  <c r="J664" i="1"/>
  <c r="Q888" i="1"/>
  <c r="J326" i="1"/>
  <c r="P85" i="1"/>
  <c r="A1528" i="1"/>
  <c r="L1988" i="1"/>
  <c r="L1904" i="1"/>
  <c r="A894" i="1"/>
  <c r="N2017" i="1"/>
  <c r="Q620" i="1"/>
  <c r="M616" i="1"/>
  <c r="M477" i="1"/>
  <c r="R1436" i="1"/>
  <c r="R1023" i="1"/>
  <c r="M338" i="1"/>
  <c r="R1706" i="1"/>
  <c r="K1891" i="1"/>
  <c r="L59" i="1"/>
  <c r="M122" i="1"/>
  <c r="M1536" i="1"/>
  <c r="Q1510" i="1"/>
  <c r="A1382" i="1"/>
  <c r="L118" i="1"/>
  <c r="K1461" i="1"/>
  <c r="M1747" i="1"/>
  <c r="L777" i="1"/>
  <c r="B344" i="1"/>
  <c r="N1035" i="1"/>
  <c r="O1258" i="1"/>
  <c r="K558" i="1"/>
  <c r="O1720" i="1"/>
  <c r="A953" i="1"/>
  <c r="R664" i="1"/>
  <c r="J888" i="1"/>
  <c r="B1528" i="1"/>
  <c r="O1988" i="1"/>
  <c r="M2017" i="1"/>
  <c r="O477" i="1"/>
  <c r="Q1436" i="1"/>
  <c r="O338" i="1"/>
  <c r="J59" i="1"/>
  <c r="A122" i="1"/>
  <c r="K1536" i="1"/>
  <c r="Q1382" i="1"/>
  <c r="A118" i="1"/>
  <c r="J1747" i="1"/>
  <c r="M777" i="1"/>
  <c r="P1035" i="1"/>
  <c r="N1258" i="1"/>
  <c r="J1720" i="1"/>
  <c r="L953" i="1"/>
  <c r="L1085" i="1"/>
  <c r="Q664" i="1"/>
  <c r="M888" i="1"/>
  <c r="O326" i="1"/>
  <c r="N85" i="1"/>
  <c r="R1528" i="1"/>
  <c r="Q1988" i="1"/>
  <c r="B1904" i="1"/>
  <c r="B2017" i="1"/>
  <c r="J620" i="1"/>
  <c r="R477" i="1"/>
  <c r="P1436" i="1"/>
  <c r="Q338" i="1"/>
  <c r="N170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<sst xmlns="http://schemas.openxmlformats.org/spreadsheetml/2006/main" count="42652" uniqueCount="4485">
  <si>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</si>
  <si>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</si>
  <si>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</si>
  <si>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</si>
  <si>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</si>
  <si>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</si>
  <si>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</si>
  <si>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</si>
  <si>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</si>
  <si>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</si>
  <si>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</si>
  <si>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</si>
  <si>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</si>
  <si>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</si>
  <si>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</si>
  <si>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</si>
  <si>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</si>
  <si>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</si>
  <si>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</si>
  <si>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</si>
  <si>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</si>
  <si>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</si>
  <si>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</si>
  <si>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</si>
  <si>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</si>
  <si>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</si>
  <si>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</si>
  <si>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</si>
  <si>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</si>
  <si>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</si>
  <si>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</si>
  <si>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</si>
  <si>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</si>
  <si>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</si>
  <si>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</si>
  <si>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</si>
  <si>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</si>
  <si>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</si>
  <si>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</si>
  <si>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</si>
  <si>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</si>
  <si>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</si>
  <si>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</si>
  <si>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</si>
  <si>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</si>
  <si>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</si>
  <si>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</si>
  <si>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</si>
  <si>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</si>
  <si>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</si>
  <si>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</si>
  <si>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</si>
  <si>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</si>
  <si>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</si>
  <si>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</si>
  <si>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</si>
  <si>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</si>
  <si>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</si>
  <si>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</si>
  <si>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</si>
  <si>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</si>
  <si>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</si>
  <si>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</si>
  <si>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</si>
  <si>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</si>
  <si>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</si>
  <si>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</si>
  <si>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</si>
  <si>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</si>
  <si>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</si>
  <si>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</si>
  <si>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</si>
  <si>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</si>
  <si>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</si>
  <si>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</si>
  <si>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</si>
  <si>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</si>
  <si>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</si>
  <si>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</si>
  <si>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</si>
  <si>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</si>
  <si>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</si>
  <si>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</si>
  <si>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</si>
  <si>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</si>
  <si>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</si>
  <si>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</si>
  <si>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</si>
  <si>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</si>
  <si>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</si>
  <si>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</si>
  <si>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</si>
  <si>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</si>
  <si>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</si>
  <si>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</si>
  <si>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</si>
  <si>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</si>
  <si>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</si>
  <si>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</si>
  <si>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</si>
  <si>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</si>
  <si>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</si>
  <si>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</si>
  <si>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</si>
  <si>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</si>
  <si>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</si>
  <si>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</si>
  <si>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</si>
  <si>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</si>
  <si>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</si>
  <si>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</si>
  <si>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</si>
  <si>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</si>
  <si>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</si>
  <si>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</si>
  <si>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</si>
  <si>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</si>
  <si>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</si>
  <si>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</si>
  <si>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</si>
  <si>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</si>
  <si>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</si>
  <si>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</si>
  <si>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</si>
  <si>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</si>
  <si>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</si>
  <si>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</si>
  <si>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</si>
  <si>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</si>
  <si>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</si>
  <si>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</si>
  <si>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</si>
  <si>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</si>
  <si>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</si>
  <si>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</si>
  <si>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</si>
  <si>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</si>
  <si>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</si>
  <si>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</si>
  <si>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</si>
  <si>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</si>
  <si>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</si>
  <si>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</si>
  <si>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</si>
  <si>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</si>
  <si>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</si>
  <si>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</si>
  <si>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</si>
  <si>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</si>
  <si>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</si>
  <si>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</si>
  <si>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</si>
  <si>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</si>
  <si>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</si>
  <si>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</si>
  <si>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</si>
  <si>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</si>
  <si>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</si>
  <si>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</si>
  <si>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</si>
  <si>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</si>
  <si>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</si>
  <si>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</si>
  <si>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</si>
  <si>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</si>
  <si>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</si>
  <si>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</si>
  <si>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</si>
  <si>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</si>
  <si>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</si>
  <si>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</si>
  <si>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</si>
  <si>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</si>
  <si>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</si>
  <si>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</si>
  <si>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</si>
  <si>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</si>
  <si>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</si>
  <si>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</si>
  <si>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</si>
  <si>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</si>
  <si>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</si>
  <si>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</si>
  <si>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</si>
  <si>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</si>
  <si>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</si>
  <si>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</si>
  <si>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</si>
  <si>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</si>
  <si>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</si>
  <si>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</si>
  <si>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</si>
  <si>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</si>
  <si>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</si>
  <si>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</si>
  <si>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</si>
  <si>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</si>
  <si>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</si>
  <si>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</si>
  <si>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</si>
  <si>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</si>
  <si>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</si>
  <si>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</si>
  <si>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</si>
  <si>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</si>
  <si>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</si>
  <si>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</si>
  <si>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</si>
  <si>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</si>
  <si>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</si>
  <si>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</si>
  <si>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</si>
  <si>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</si>
  <si>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</si>
  <si>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</si>
  <si>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</si>
  <si>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</si>
  <si>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</si>
  <si>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</si>
  <si>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</si>
  <si>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</si>
  <si>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</si>
  <si>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</si>
  <si>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</si>
  <si>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</si>
  <si>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</si>
  <si>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</si>
  <si>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</si>
  <si>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</si>
  <si>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</si>
  <si>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</si>
  <si>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</si>
  <si>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</si>
  <si>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</si>
  <si>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</si>
  <si>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</si>
  <si>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</si>
  <si>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</si>
  <si>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</si>
  <si>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</si>
  <si>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</si>
  <si>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</si>
  <si>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</si>
  <si>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</si>
  <si>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</si>
  <si>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</si>
  <si>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</si>
  <si>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</si>
  <si>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</si>
  <si>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</si>
  <si>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</si>
  <si>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</si>
  <si>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</si>
  <si>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</si>
  <si>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</si>
  <si>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</si>
  <si>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</si>
  <si>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</si>
  <si>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</si>
  <si>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</si>
  <si>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</si>
  <si>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</si>
  <si>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</si>
  <si>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</si>
  <si>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</si>
  <si>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</si>
  <si>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</si>
  <si>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</si>
  <si>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</si>
  <si>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</si>
  <si>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</si>
  <si>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</si>
  <si>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</si>
  <si>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</si>
  <si>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</si>
  <si>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</si>
  <si>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</si>
  <si>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</si>
  <si>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</si>
  <si>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</si>
  <si>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</si>
  <si>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</si>
  <si>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</si>
  <si>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</si>
  <si>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</si>
  <si>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</si>
  <si>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</si>
  <si>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</si>
  <si>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</si>
  <si>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</si>
  <si>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</si>
  <si>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</si>
  <si>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</si>
  <si>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</si>
  <si>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</si>
  <si>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</si>
  <si>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</si>
  <si>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</si>
  <si>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</si>
  <si>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</si>
  <si>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</si>
  <si>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</si>
  <si>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</si>
  <si>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</si>
  <si>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</si>
  <si>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</si>
  <si>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</si>
  <si>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</si>
  <si>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</si>
  <si>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</si>
  <si>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</si>
  <si>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</si>
  <si>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</si>
  <si>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</si>
  <si>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</si>
  <si>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</si>
  <si>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</si>
  <si>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</si>
  <si>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</si>
  <si>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</si>
  <si>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</si>
  <si>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</si>
  <si>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</si>
  <si>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</si>
  <si>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</si>
  <si>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</si>
  <si>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</si>
  <si>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</si>
  <si>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</si>
  <si>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</si>
  <si>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</si>
  <si>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</si>
  <si>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</si>
  <si>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</si>
  <si>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</si>
  <si>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</si>
  <si>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</si>
  <si>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</si>
  <si>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</si>
  <si>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</si>
  <si>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</si>
  <si>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</si>
  <si>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</si>
  <si>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</si>
  <si>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</si>
  <si>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</si>
  <si>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</si>
  <si>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</si>
  <si>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</si>
  <si>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</si>
  <si>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</si>
  <si>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</si>
  <si>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</si>
  <si>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</si>
  <si>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</si>
  <si>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</si>
  <si>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</si>
  <si>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</si>
  <si>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</si>
  <si>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</si>
  <si>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</si>
  <si>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</si>
  <si>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</si>
  <si>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</si>
  <si>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</si>
  <si>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</si>
  <si>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</si>
  <si>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</si>
  <si>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</si>
  <si>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</si>
  <si>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</si>
  <si>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</si>
  <si>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</si>
  <si>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</si>
  <si>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</si>
  <si>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</si>
  <si>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</si>
  <si>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</si>
  <si>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</si>
  <si>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</si>
  <si>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</si>
  <si>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</si>
  <si>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</si>
  <si>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</si>
  <si>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</si>
  <si>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</si>
  <si>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</si>
  <si>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</si>
  <si>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</si>
  <si>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</si>
  <si>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</si>
  <si>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</si>
  <si>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</si>
  <si>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</si>
  <si>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</si>
  <si>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</si>
  <si>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</si>
  <si>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</si>
  <si>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</si>
  <si>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</si>
  <si>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</si>
  <si>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</si>
  <si>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</si>
  <si>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</si>
  <si>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</si>
  <si>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</si>
  <si>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</si>
  <si>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</si>
  <si>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</si>
  <si>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</si>
  <si>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</si>
  <si>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</si>
  <si>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</si>
  <si>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</si>
  <si>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</si>
  <si>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</si>
  <si>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</si>
  <si>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</si>
  <si>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</si>
  <si>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</si>
  <si>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</si>
  <si>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</si>
  <si>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</si>
  <si>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</si>
  <si>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</si>
  <si>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</si>
  <si>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</si>
  <si>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</si>
  <si>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</si>
  <si>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</si>
  <si>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</si>
  <si>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</si>
  <si>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</si>
  <si>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</si>
  <si>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</si>
  <si>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</si>
  <si>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</si>
  <si>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</si>
  <si>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</si>
  <si>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</si>
  <si>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</si>
  <si>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</si>
  <si>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</si>
  <si>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</si>
  <si>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</si>
  <si>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</si>
  <si>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</si>
  <si>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</si>
  <si>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</si>
  <si>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</si>
  <si>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</si>
  <si>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</si>
  <si>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</si>
  <si>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</si>
  <si>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</si>
  <si>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</si>
  <si>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</si>
  <si>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</si>
  <si>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</si>
  <si>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</si>
  <si>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</si>
  <si>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</si>
  <si>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</si>
  <si>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</si>
  <si>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</si>
  <si>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</si>
  <si>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</si>
  <si>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</si>
  <si>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</si>
  <si>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</si>
  <si>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</si>
  <si>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</si>
  <si>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</si>
  <si>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</si>
  <si>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</si>
  <si>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</si>
  <si>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</si>
  <si>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</si>
  <si>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</si>
  <si>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</si>
  <si>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</si>
  <si>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</si>
  <si>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</si>
  <si>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</si>
  <si>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</si>
  <si>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</si>
  <si>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</si>
  <si>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</si>
  <si>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</si>
  <si>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</si>
  <si>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</si>
  <si>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</si>
  <si>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</si>
  <si>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</si>
  <si>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</si>
  <si>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</si>
  <si>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</si>
  <si>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</si>
  <si>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</si>
  <si>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</si>
  <si>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</si>
  <si>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</si>
  <si>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</si>
  <si>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</si>
  <si>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</si>
  <si>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</si>
  <si>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</si>
  <si>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</si>
  <si>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</si>
  <si>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</si>
  <si>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</si>
  <si>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</si>
  <si>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</si>
  <si>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</si>
  <si>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</si>
  <si>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</si>
  <si>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</si>
  <si>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</si>
  <si>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</si>
  <si>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</si>
  <si>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</si>
  <si>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</si>
  <si>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</si>
  <si>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</si>
  <si>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</si>
  <si>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</si>
  <si>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</si>
  <si>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</si>
  <si>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</si>
  <si>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</si>
  <si>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</si>
  <si>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</si>
  <si>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</si>
  <si>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</si>
  <si>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</si>
  <si>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</si>
  <si>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</si>
  <si>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</si>
  <si>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</si>
  <si>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</si>
  <si>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</si>
  <si>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</si>
  <si>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</si>
  <si>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</si>
  <si>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</si>
  <si>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</si>
  <si>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</si>
  <si>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</si>
  <si>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</si>
  <si>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</si>
  <si>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</si>
  <si>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</si>
  <si>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</si>
  <si>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</si>
  <si>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</si>
  <si>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</si>
  <si>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</si>
  <si>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</si>
  <si>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</si>
  <si>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</si>
  <si>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</si>
  <si>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</si>
  <si>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</si>
  <si>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</si>
  <si>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</si>
  <si>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</si>
  <si>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</si>
  <si>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</si>
  <si>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</si>
  <si>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</si>
  <si>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</si>
  <si>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</si>
  <si>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</si>
  <si>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</si>
  <si>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</si>
  <si>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</si>
  <si>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</si>
  <si>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</si>
  <si>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</si>
  <si>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</si>
  <si>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</si>
  <si>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</si>
  <si>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</si>
  <si>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</si>
  <si>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</si>
  <si>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</si>
  <si>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</si>
  <si>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</si>
  <si>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</si>
  <si>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</si>
  <si>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</si>
  <si>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</si>
  <si>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</si>
  <si>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</si>
  <si>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</si>
  <si>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</si>
  <si>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</si>
  <si>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</si>
  <si>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</si>
  <si>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</si>
  <si>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</si>
  <si>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</si>
  <si>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</si>
  <si>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</si>
  <si>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</si>
  <si>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</si>
  <si>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</si>
  <si>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</si>
  <si>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</si>
  <si>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</si>
  <si>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</si>
  <si>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</si>
  <si>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</si>
  <si>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</si>
  <si>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</si>
  <si>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</si>
  <si>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</si>
  <si>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</si>
  <si>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</si>
  <si>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</si>
  <si>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</si>
  <si>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</si>
  <si>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</si>
  <si>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</si>
  <si>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</si>
  <si>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</si>
  <si>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</si>
  <si>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</si>
  <si>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</si>
  <si>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</si>
  <si>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</si>
  <si>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</si>
  <si>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</si>
  <si>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</si>
  <si>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</si>
  <si>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</si>
  <si>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</si>
  <si>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</si>
  <si>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</si>
  <si>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</si>
  <si>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</si>
  <si>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</si>
  <si>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</si>
  <si>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</si>
  <si>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</si>
  <si>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</si>
  <si>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</si>
  <si>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</si>
  <si>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</si>
  <si>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</si>
  <si>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</si>
  <si>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</si>
  <si>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</si>
  <si>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</si>
  <si>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</si>
  <si>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</si>
  <si>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</si>
  <si>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</si>
  <si>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</si>
  <si>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</si>
  <si>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</si>
  <si>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</si>
  <si>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</si>
  <si>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</si>
  <si>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</si>
  <si>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</si>
  <si>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</si>
  <si>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</si>
  <si>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</si>
  <si>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</si>
  <si>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</si>
  <si>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</si>
  <si>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</si>
  <si>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</si>
  <si>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</si>
  <si>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</si>
  <si>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</si>
  <si>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</si>
  <si>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</si>
  <si>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</si>
  <si>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</si>
  <si>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</si>
  <si>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</si>
  <si>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</si>
  <si>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</si>
  <si>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</si>
  <si>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</si>
  <si>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</si>
  <si>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</si>
  <si>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</si>
  <si>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</si>
  <si>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</si>
  <si>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</si>
  <si>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</si>
  <si>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</si>
  <si>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</si>
  <si>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</si>
  <si>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</si>
  <si>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</si>
  <si>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</si>
  <si>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</si>
  <si>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</si>
  <si>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</si>
  <si>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</si>
  <si>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</si>
  <si>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</si>
  <si>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</si>
  <si>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</si>
  <si>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</si>
  <si>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</si>
  <si>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</si>
  <si>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</si>
  <si>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</si>
  <si>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</si>
  <si>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</si>
  <si>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</si>
  <si>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</si>
  <si>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</si>
  <si>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</si>
  <si>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</si>
  <si>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</si>
  <si>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</si>
  <si>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</si>
  <si>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</si>
  <si>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</si>
  <si>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</si>
  <si>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</si>
  <si>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</si>
  <si>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</si>
  <si>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</si>
  <si>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</si>
  <si>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</si>
  <si>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</si>
  <si>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</si>
  <si>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</si>
  <si>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</si>
  <si>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</si>
  <si>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</si>
  <si>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</si>
  <si>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</si>
  <si>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</si>
  <si>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</si>
  <si>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</si>
  <si>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</si>
  <si>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</si>
  <si>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</si>
  <si>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</si>
  <si>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</si>
  <si>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</si>
  <si>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</si>
  <si>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</si>
  <si>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</si>
  <si>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</si>
  <si>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</si>
  <si>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</si>
  <si>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</si>
  <si>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</si>
  <si>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</si>
  <si>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</si>
  <si>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</si>
  <si>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</si>
  <si>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</si>
  <si>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</si>
  <si>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</si>
  <si>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</si>
  <si>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</si>
  <si>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</si>
  <si>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</si>
  <si>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</si>
  <si>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</si>
  <si>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</si>
  <si>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</si>
  <si>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</si>
  <si>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</si>
  <si>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</si>
  <si>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</si>
  <si>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</si>
  <si>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</si>
  <si>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</si>
  <si>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</si>
  <si>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</si>
  <si>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</si>
  <si>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</si>
  <si>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</si>
  <si>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</si>
  <si>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</si>
  <si>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</si>
  <si>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</si>
  <si>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</si>
  <si>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</si>
  <si>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</si>
  <si>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</si>
  <si>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</si>
  <si>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</si>
  <si>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</si>
  <si>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</si>
  <si>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</si>
  <si>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</si>
  <si>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</si>
  <si>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</si>
  <si>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</si>
  <si>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</si>
  <si>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</si>
  <si>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</si>
  <si>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</si>
  <si>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</si>
  <si>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</si>
  <si>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</si>
  <si>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</si>
  <si>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</si>
  <si>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</si>
  <si>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</si>
  <si>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</si>
  <si>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</si>
  <si>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</si>
  <si>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</si>
  <si>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</si>
  <si>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</si>
  <si>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</si>
  <si>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</si>
  <si>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</si>
  <si>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</si>
  <si>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</si>
  <si>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</si>
  <si>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</si>
  <si>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</si>
  <si>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</si>
  <si>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</si>
  <si>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</si>
  <si>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</si>
  <si>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</si>
  <si>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</si>
  <si>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</si>
  <si>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</si>
  <si>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</si>
  <si>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</si>
  <si>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</si>
  <si>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</si>
  <si>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</si>
  <si>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</si>
  <si>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</si>
  <si>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</si>
  <si>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</si>
  <si>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</si>
  <si>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</si>
  <si>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</si>
  <si>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</si>
  <si>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</si>
  <si>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</si>
  <si>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</si>
  <si>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</si>
  <si>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</si>
  <si>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</si>
  <si>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</si>
  <si>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</si>
  <si>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</si>
  <si>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</si>
  <si>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</si>
  <si>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</si>
  <si>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</si>
  <si>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</si>
  <si>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</si>
  <si>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</si>
  <si>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</si>
  <si>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</si>
  <si>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</si>
  <si>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</si>
  <si>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</si>
  <si>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</si>
  <si>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</si>
  <si>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</si>
  <si>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</si>
  <si>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</si>
  <si>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</si>
  <si>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</si>
  <si>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</si>
  <si>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</si>
  <si>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</si>
  <si>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</si>
  <si>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</si>
  <si>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</si>
  <si>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</si>
  <si>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</si>
  <si>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</si>
  <si>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</si>
  <si>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</si>
  <si>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</si>
  <si>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</si>
  <si>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</si>
  <si>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</si>
  <si>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</si>
  <si>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</si>
  <si>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</si>
  <si>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</si>
  <si>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</si>
  <si>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</si>
  <si>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</si>
  <si>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</si>
  <si>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</si>
  <si>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</si>
  <si>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</si>
  <si>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</si>
  <si>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</si>
  <si>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</si>
  <si>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</si>
  <si>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</si>
  <si>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</si>
  <si>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</si>
  <si>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</si>
  <si>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</si>
  <si>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</si>
  <si>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</si>
  <si>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</si>
  <si>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</si>
  <si>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</si>
  <si>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</si>
  <si>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</si>
  <si>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</si>
  <si>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</si>
  <si>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</si>
  <si>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</si>
  <si>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</si>
  <si>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</si>
  <si>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</si>
  <si>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</si>
  <si>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</si>
  <si>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</si>
  <si>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</si>
  <si>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</si>
  <si>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</si>
  <si>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</si>
  <si>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</si>
  <si>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</si>
  <si>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</si>
  <si>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</si>
  <si>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</si>
  <si>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</si>
  <si>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</si>
  <si>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</si>
  <si>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</si>
  <si>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</si>
  <si>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</si>
  <si>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</si>
  <si>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</si>
  <si>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</si>
  <si>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</si>
  <si>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</si>
  <si>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</si>
  <si>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</si>
  <si>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</si>
  <si>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</si>
  <si>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</si>
  <si>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</si>
  <si>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</si>
  <si>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</si>
  <si>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</si>
  <si>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</si>
  <si>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</si>
  <si>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</si>
  <si>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</si>
  <si>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</si>
  <si>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</si>
  <si>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</si>
  <si>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</si>
  <si>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</si>
  <si>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</si>
  <si>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</si>
  <si>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</si>
  <si>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</si>
  <si>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</si>
  <si>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</si>
  <si>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</si>
  <si>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</si>
  <si>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</si>
  <si>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</si>
  <si>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</si>
  <si>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</si>
  <si>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</si>
  <si>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</si>
  <si>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</si>
  <si>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</si>
  <si>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</si>
  <si>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</si>
  <si>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</si>
  <si>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</si>
  <si>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</si>
  <si>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</si>
  <si>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</si>
  <si>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</si>
  <si>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</si>
  <si>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</si>
  <si>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</si>
  <si>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</si>
  <si>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</si>
  <si>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</si>
  <si>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</si>
  <si>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</si>
  <si>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</si>
  <si>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</si>
  <si>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</si>
  <si>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</si>
  <si>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</si>
  <si>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</si>
  <si>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</si>
  <si>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</si>
  <si>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</si>
  <si>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</si>
  <si>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</si>
  <si>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</si>
  <si>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</si>
  <si>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</si>
  <si>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</si>
  <si>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</si>
  <si>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</si>
  <si>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</si>
  <si>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</si>
  <si>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</si>
  <si>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</si>
  <si>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</si>
  <si>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</si>
  <si>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</si>
  <si>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</si>
  <si>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</si>
  <si>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</si>
  <si>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</si>
  <si>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</si>
  <si>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</si>
  <si>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</si>
  <si>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</si>
  <si>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</si>
  <si>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</si>
  <si>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</si>
  <si>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</si>
  <si>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</si>
  <si>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</si>
  <si>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</si>
  <si>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</si>
  <si>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</si>
  <si>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</si>
  <si>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</si>
  <si>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</si>
  <si>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</si>
  <si>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</si>
  <si>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</si>
  <si>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</si>
  <si>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</si>
  <si>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</si>
  <si>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</si>
  <si>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</si>
  <si>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</si>
  <si>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</si>
  <si>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</si>
  <si>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</si>
  <si>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</si>
  <si>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</si>
  <si>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</si>
  <si>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</si>
  <si>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</si>
  <si>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</si>
  <si>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</si>
  <si>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</si>
  <si>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</si>
  <si>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</si>
  <si>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</si>
  <si>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</si>
  <si>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</si>
  <si>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</si>
  <si>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</si>
  <si>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</si>
  <si>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</si>
  <si>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</si>
  <si>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</si>
  <si>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</si>
  <si>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</si>
  <si>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</si>
  <si>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</si>
  <si>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</si>
  <si>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</si>
  <si>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</si>
  <si>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</si>
  <si>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</si>
  <si>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</si>
  <si>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</si>
  <si>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</si>
  <si>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</si>
  <si>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</si>
  <si>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</si>
  <si>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</si>
  <si>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</si>
  <si>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</si>
  <si>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</si>
  <si>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</si>
  <si>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</si>
  <si>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</si>
  <si>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</si>
  <si>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</si>
  <si>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</si>
  <si>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</si>
  <si>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</si>
  <si>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</si>
  <si>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</si>
  <si>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</si>
  <si>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</si>
  <si>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</si>
  <si>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</si>
  <si>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</si>
  <si>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</si>
  <si>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</si>
  <si>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</si>
  <si>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</si>
  <si>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</si>
  <si>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</si>
  <si>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</si>
  <si>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</si>
  <si>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</si>
  <si>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</si>
  <si>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</si>
  <si>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</si>
  <si>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</si>
  <si>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</si>
  <si>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</si>
  <si>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</si>
  <si>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</si>
  <si>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</si>
  <si>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</si>
  <si>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</si>
  <si>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</si>
  <si>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</si>
  <si>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</si>
  <si>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</si>
  <si>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</si>
  <si>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</si>
  <si>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</si>
  <si>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</si>
  <si>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</si>
  <si>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</si>
  <si>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</si>
  <si>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</si>
  <si>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</si>
  <si>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</si>
  <si>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</si>
  <si>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</si>
  <si>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</si>
  <si>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</si>
  <si>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</si>
  <si>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</si>
  <si>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</si>
  <si>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</si>
  <si>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</si>
  <si>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</si>
  <si>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</si>
  <si>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</si>
  <si>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</si>
  <si>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</si>
  <si>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</si>
  <si>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</si>
  <si>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</si>
  <si>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</si>
  <si>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</si>
  <si>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</si>
  <si>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</si>
  <si>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</si>
  <si>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</si>
  <si>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</si>
  <si>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</si>
  <si>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</si>
  <si>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</si>
  <si>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</si>
  <si>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</si>
  <si>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</si>
  <si>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</si>
  <si>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</si>
  <si>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</si>
  <si>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</si>
  <si>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</si>
  <si>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</si>
  <si>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</si>
  <si>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</si>
  <si>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</si>
  <si>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</si>
  <si>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</si>
  <si>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</si>
  <si>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</si>
  <si>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</si>
  <si>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</si>
  <si>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</si>
  <si>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</si>
  <si>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</si>
  <si>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</si>
  <si>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</si>
  <si>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</si>
  <si>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</si>
  <si>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</si>
  <si>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</si>
  <si>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</si>
  <si>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</si>
  <si>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</si>
  <si>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</si>
  <si>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</si>
  <si>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</si>
  <si>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</si>
  <si>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</si>
  <si>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</si>
  <si>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</si>
  <si>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</si>
  <si>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</si>
  <si>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</si>
  <si>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</si>
  <si>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</si>
  <si>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</si>
  <si>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</si>
  <si>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</si>
  <si>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</si>
  <si>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</si>
  <si>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</si>
  <si>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</si>
  <si>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</si>
  <si>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</si>
  <si>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</si>
  <si>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</si>
  <si>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</si>
  <si>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</si>
  <si>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</si>
  <si>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</si>
  <si>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</si>
  <si>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</si>
  <si>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</si>
  <si>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</si>
  <si>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</si>
  <si>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</si>
  <si>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</si>
  <si>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</si>
  <si>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</si>
  <si>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</si>
  <si>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</si>
  <si>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</si>
  <si>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</si>
  <si>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</si>
  <si>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</si>
  <si>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</si>
  <si>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</si>
  <si>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</si>
  <si>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</si>
  <si>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</si>
  <si>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</si>
  <si>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</si>
  <si>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</si>
  <si>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</si>
  <si>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</si>
  <si>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</si>
  <si>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</si>
  <si>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</si>
  <si>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</si>
  <si>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</si>
  <si>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</si>
  <si>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</si>
  <si>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</si>
  <si>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</si>
  <si>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</si>
  <si>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</si>
  <si>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</si>
  <si>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</si>
  <si>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</si>
  <si>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</si>
  <si>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</si>
  <si>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</si>
  <si>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</si>
  <si>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</si>
  <si>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</si>
  <si>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</si>
  <si>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</si>
  <si>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</si>
  <si>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</si>
  <si>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</si>
  <si>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</si>
  <si>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</si>
  <si>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</si>
  <si>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</si>
  <si>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</si>
  <si>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</si>
  <si>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</si>
  <si>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</si>
  <si>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</si>
  <si>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</si>
  <si>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</si>
  <si>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</si>
  <si>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</si>
  <si>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</si>
  <si>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</si>
  <si>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</si>
  <si>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</si>
  <si>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</si>
  <si>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</si>
  <si>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</si>
  <si>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</si>
  <si>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</si>
  <si>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</si>
  <si>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</si>
  <si>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</si>
  <si>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</si>
  <si>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</si>
  <si>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</si>
  <si>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</si>
  <si>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</si>
  <si>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</si>
  <si>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</si>
  <si>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</si>
  <si>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</si>
  <si>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</si>
  <si>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</si>
  <si>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</si>
  <si>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</si>
  <si>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</si>
  <si>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</si>
  <si>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</si>
  <si>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</si>
  <si>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</si>
  <si>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</si>
  <si>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</si>
  <si>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</si>
  <si>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</si>
  <si>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</si>
  <si>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</si>
  <si>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</si>
  <si>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</si>
  <si>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</si>
  <si>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</si>
  <si>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</si>
  <si>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</si>
  <si>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</si>
  <si>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</si>
  <si>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</si>
  <si>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</si>
  <si>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</si>
  <si>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</si>
  <si>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</si>
  <si>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</si>
  <si>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</si>
  <si>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</si>
  <si>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</si>
  <si>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</si>
  <si>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</si>
  <si>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</si>
  <si>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</si>
  <si>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</si>
  <si>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</si>
  <si>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</si>
  <si>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</si>
  <si>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</si>
  <si>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</si>
  <si>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</si>
  <si>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</si>
  <si>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</si>
  <si>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</si>
  <si>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</si>
  <si>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</si>
  <si>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</si>
  <si>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</si>
  <si>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</si>
  <si>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</si>
  <si>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</si>
  <si>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</si>
  <si>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</si>
  <si>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</si>
  <si>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</si>
  <si>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</si>
  <si>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</si>
  <si>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</si>
  <si>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</si>
  <si>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</si>
  <si>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</si>
  <si>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</si>
  <si>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</si>
  <si>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</si>
  <si>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</si>
  <si>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</si>
  <si>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</si>
  <si>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</si>
  <si>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</si>
  <si>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</si>
  <si>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</si>
  <si>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</si>
  <si>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</si>
  <si>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</si>
  <si>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</si>
  <si>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</si>
  <si>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</si>
  <si>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</si>
  <si>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</si>
  <si>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</si>
  <si>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</si>
  <si>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</si>
  <si>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</si>
  <si>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</si>
  <si>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</si>
  <si>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</si>
  <si>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</si>
  <si>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</si>
  <si>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</si>
  <si>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</si>
  <si>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</si>
  <si>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</si>
  <si>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</si>
  <si>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</si>
  <si>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</si>
  <si>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</si>
  <si>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</si>
  <si>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</si>
  <si>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</si>
  <si>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</si>
  <si>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</si>
  <si>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</si>
  <si>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</si>
  <si>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</si>
  <si>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</si>
  <si>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</si>
  <si>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</si>
  <si>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</si>
  <si>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</si>
  <si>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</si>
  <si>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</si>
  <si>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</si>
  <si>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</si>
  <si>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</si>
  <si>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</si>
  <si>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</si>
  <si>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</si>
  <si>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</si>
  <si>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</si>
  <si>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</si>
  <si>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</si>
  <si>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</si>
  <si>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</si>
  <si>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</si>
  <si>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</si>
  <si>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</si>
  <si>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</si>
  <si>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</si>
  <si>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</si>
  <si>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</si>
  <si>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</si>
  <si>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</si>
  <si>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</si>
  <si>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</si>
  <si>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</si>
  <si>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</si>
  <si>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</si>
  <si>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</si>
  <si>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</si>
  <si>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</si>
  <si>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</si>
  <si>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</si>
  <si>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</si>
  <si>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</si>
  <si>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</si>
  <si>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</si>
  <si>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</si>
  <si>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</si>
  <si>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</si>
  <si>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</si>
  <si>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</si>
  <si>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</si>
  <si>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</si>
  <si>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</si>
  <si>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</si>
  <si>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</si>
  <si>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</si>
  <si>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</si>
  <si>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</si>
  <si>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</si>
  <si>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</si>
  <si>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</si>
  <si>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</si>
  <si>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</si>
  <si>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</si>
  <si>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</si>
  <si>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</si>
  <si>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</si>
  <si>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</si>
  <si>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</si>
  <si>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</si>
  <si>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</si>
  <si>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</si>
  <si>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</si>
  <si>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</si>
  <si>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</si>
  <si>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</si>
  <si>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</si>
  <si>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</si>
  <si>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</si>
  <si>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</si>
  <si>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</si>
  <si>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</si>
  <si>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</si>
  <si>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</si>
  <si>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</si>
  <si>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</si>
  <si>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</si>
  <si>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</si>
  <si>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</si>
  <si>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</si>
  <si>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</si>
  <si>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</si>
  <si>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</si>
  <si>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</si>
  <si>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</si>
  <si>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</si>
  <si>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</si>
  <si>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</si>
  <si>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</si>
  <si>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</si>
  <si>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</si>
  <si>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</si>
  <si>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</si>
  <si>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</si>
  <si>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</si>
  <si>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</si>
  <si>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</si>
  <si>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</si>
  <si>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</si>
  <si>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</si>
  <si>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</si>
  <si>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</si>
  <si>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</si>
  <si>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</si>
  <si>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</si>
  <si>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</si>
  <si>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</si>
  <si>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</si>
  <si>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</si>
  <si>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</si>
  <si>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</si>
  <si>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</si>
  <si>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</si>
  <si>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</si>
  <si>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</si>
  <si>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</si>
  <si>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</si>
  <si>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</si>
  <si>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</si>
  <si>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</si>
  <si>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</si>
  <si>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</si>
  <si>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</si>
  <si>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</si>
  <si>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</si>
  <si>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</si>
  <si>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</si>
  <si>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</si>
  <si>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</si>
  <si>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</si>
  <si>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</si>
  <si>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</si>
  <si>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</si>
  <si>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</si>
  <si>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</si>
  <si>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</si>
  <si>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</si>
  <si>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</si>
  <si>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</si>
  <si>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</si>
  <si>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</si>
  <si>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</si>
  <si>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</si>
  <si>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</si>
  <si>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</si>
  <si>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</si>
  <si>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</si>
  <si>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</si>
  <si>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</si>
  <si>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</si>
  <si>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</si>
  <si>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</si>
  <si>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</si>
  <si>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</si>
  <si>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</si>
  <si>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</si>
  <si>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</si>
  <si>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</si>
  <si>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</si>
  <si>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</si>
  <si>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</si>
  <si>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</si>
  <si>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</si>
  <si>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</si>
  <si>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</si>
  <si>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</si>
  <si>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</si>
  <si>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</si>
  <si>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</si>
  <si>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</si>
  <si>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</si>
  <si>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</si>
  <si>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</si>
  <si>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</si>
  <si>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</si>
  <si>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</si>
  <si>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</si>
  <si>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</si>
  <si>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</si>
  <si>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</si>
  <si>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</si>
  <si>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</si>
  <si>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</si>
  <si>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</si>
  <si>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</si>
  <si>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</si>
  <si>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</si>
  <si>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</si>
  <si>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</si>
  <si>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</si>
  <si>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</si>
  <si>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</si>
  <si>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</si>
  <si>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</si>
  <si>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</si>
  <si>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</si>
  <si>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</si>
  <si>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</si>
  <si>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</si>
  <si>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</si>
  <si>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</si>
  <si>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</si>
  <si>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</si>
  <si>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</si>
  <si>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</si>
  <si>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</si>
  <si>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</si>
  <si>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</si>
  <si>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</si>
  <si>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</si>
  <si>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</si>
  <si>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</si>
  <si>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</si>
  <si>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</si>
  <si>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</si>
  <si>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</si>
  <si>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</si>
  <si>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</si>
  <si>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</si>
  <si>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</si>
  <si>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</si>
  <si>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</si>
  <si>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</si>
  <si>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</si>
  <si>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</si>
  <si>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</si>
  <si>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</si>
  <si>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</si>
  <si>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</si>
  <si>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</si>
  <si>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</si>
  <si>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</si>
  <si>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</si>
  <si>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</si>
  <si>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</si>
  <si>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</si>
  <si>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</si>
  <si>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</si>
  <si>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</si>
  <si>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</si>
  <si>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</si>
  <si>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</si>
  <si>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</si>
  <si>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</si>
  <si>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</si>
  <si>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</si>
  <si>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</si>
  <si>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</si>
  <si>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</si>
  <si>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</si>
  <si>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</si>
  <si>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</si>
  <si>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</si>
  <si>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</si>
  <si>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</si>
  <si>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</si>
  <si>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</si>
  <si>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</si>
  <si>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</si>
  <si>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</si>
  <si>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</si>
  <si>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</si>
  <si>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</si>
  <si>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</si>
  <si>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</si>
  <si>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</si>
  <si>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</si>
  <si>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</si>
  <si>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</si>
  <si>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</si>
  <si>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</si>
  <si>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</si>
  <si>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</si>
  <si>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</si>
  <si>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</si>
  <si>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</si>
  <si>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</si>
  <si>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</si>
  <si>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</si>
  <si>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</si>
  <si>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</si>
  <si>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</si>
  <si>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</si>
  <si>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</si>
  <si>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</si>
  <si>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</si>
  <si>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</si>
  <si>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</si>
  <si>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</si>
  <si>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</si>
  <si>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</si>
  <si>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</si>
  <si>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</si>
  <si>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</si>
  <si>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</si>
  <si>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</si>
  <si>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</si>
  <si>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</si>
  <si>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</si>
  <si>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</si>
  <si>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</si>
  <si>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</si>
  <si>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</si>
  <si>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</si>
  <si>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</si>
  <si>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</si>
  <si>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</si>
  <si>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</si>
  <si>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</si>
  <si>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</si>
  <si>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</si>
  <si>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</si>
  <si>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</si>
  <si>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</si>
  <si>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</si>
  <si>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</si>
  <si>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</si>
  <si>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</si>
  <si>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</si>
  <si>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</si>
  <si>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</si>
  <si>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</si>
  <si>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</si>
  <si>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</si>
  <si>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</si>
  <si>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</si>
  <si>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</si>
  <si>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</si>
  <si>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</si>
  <si>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</si>
  <si>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</si>
  <si>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</si>
  <si>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</si>
  <si>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</si>
  <si>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</si>
  <si>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</si>
  <si>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</si>
  <si>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</si>
  <si>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</si>
  <si>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</si>
  <si>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</si>
  <si>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</si>
  <si>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</si>
  <si>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</si>
  <si>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</si>
  <si>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</si>
  <si>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</si>
  <si>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</si>
  <si>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</si>
  <si>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</si>
  <si>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</si>
  <si>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</si>
  <si>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</si>
  <si>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</si>
  <si>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</si>
  <si>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</si>
  <si>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</si>
  <si>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</si>
  <si>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</si>
  <si>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</si>
  <si>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</si>
  <si>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</si>
  <si>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</si>
  <si>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</si>
  <si>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</si>
  <si>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</si>
  <si>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</si>
  <si>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</si>
  <si>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</si>
  <si>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</si>
  <si>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</si>
  <si>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</si>
  <si>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</si>
  <si>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</si>
  <si>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</si>
  <si>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</si>
  <si>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</si>
  <si>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</si>
  <si>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</si>
  <si>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</si>
  <si>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</si>
  <si>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</si>
  <si>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</si>
  <si>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</si>
  <si>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</si>
  <si>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</si>
  <si>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</si>
  <si>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</si>
  <si>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</si>
  <si>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</si>
  <si>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</si>
  <si>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</si>
  <si>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</si>
  <si>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</si>
  <si>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</si>
  <si>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</si>
  <si>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</si>
  <si>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</si>
  <si>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</si>
  <si>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</si>
  <si>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</si>
  <si>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</si>
  <si>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</si>
  <si>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</si>
  <si>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</si>
  <si>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</si>
  <si>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</si>
  <si>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</si>
  <si>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</si>
  <si>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</si>
  <si>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</si>
  <si>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</si>
  <si>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</si>
  <si>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</si>
  <si>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</si>
  <si>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</si>
  <si>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</si>
  <si>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</si>
  <si>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</si>
  <si>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</si>
  <si>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</si>
  <si>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</si>
  <si>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</si>
  <si>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</si>
  <si>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</si>
  <si>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</si>
  <si>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</si>
  <si>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</si>
  <si>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</si>
  <si>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</si>
  <si>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</si>
  <si>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</si>
  <si>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</si>
  <si>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</si>
  <si>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</si>
  <si>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</si>
  <si>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</si>
  <si>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</si>
  <si>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</si>
  <si>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</si>
  <si>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</si>
  <si>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</si>
  <si>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</si>
  <si>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</si>
  <si>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</si>
  <si>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</si>
  <si>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</si>
  <si>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</si>
  <si>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</si>
  <si>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</si>
  <si>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</si>
  <si>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</si>
  <si>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</si>
  <si>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</si>
  <si>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</si>
  <si>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</si>
  <si>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</si>
  <si>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</si>
  <si>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</si>
  <si>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</si>
  <si>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</si>
  <si>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</si>
  <si>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</si>
  <si>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</si>
  <si>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</si>
  <si>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</si>
  <si>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</si>
  <si>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</si>
  <si>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</si>
  <si>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</si>
  <si>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</si>
  <si>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</si>
  <si>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</si>
  <si>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</si>
  <si>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</si>
  <si>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</si>
  <si>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</si>
  <si>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</si>
  <si>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</si>
  <si>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</si>
  <si>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</si>
  <si>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</si>
  <si>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</si>
  <si>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</si>
  <si>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</si>
  <si>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</si>
  <si>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</si>
  <si>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</si>
  <si>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</si>
  <si>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</si>
  <si>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</si>
  <si>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</si>
  <si>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</si>
  <si>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</si>
  <si>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</si>
  <si>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</si>
  <si>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</si>
  <si>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</si>
  <si>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</si>
  <si>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</si>
  <si>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</si>
  <si>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</si>
  <si>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</si>
  <si>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</si>
  <si>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</si>
  <si>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</si>
  <si>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</si>
  <si>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</si>
  <si>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</si>
  <si>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</si>
  <si>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</si>
  <si>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</si>
  <si>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</si>
  <si>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</si>
  <si>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</si>
  <si>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</si>
  <si>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</si>
  <si>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</si>
  <si>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</si>
  <si>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</si>
  <si>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</si>
  <si>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</si>
  <si>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</si>
  <si>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</si>
  <si>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</si>
  <si>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</si>
  <si>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</si>
  <si>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</si>
  <si>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</si>
  <si>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</si>
  <si>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</si>
  <si>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</si>
  <si>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</si>
  <si>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</si>
  <si>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</si>
  <si>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</si>
  <si>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</si>
  <si>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</si>
  <si>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</si>
  <si>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</si>
  <si>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</si>
  <si>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</si>
  <si>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</si>
  <si>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</si>
  <si>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</si>
  <si>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</si>
  <si>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</si>
  <si>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</si>
  <si>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</si>
  <si>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</si>
  <si>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</si>
  <si>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</si>
  <si>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</si>
  <si>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</si>
  <si>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</si>
  <si>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</si>
  <si>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</si>
  <si>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</si>
  <si>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</si>
  <si>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</si>
  <si>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</si>
  <si>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</si>
  <si>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</si>
  <si>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</si>
  <si>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</si>
  <si>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</si>
  <si>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</si>
  <si>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</si>
  <si>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</si>
  <si>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</si>
  <si>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</si>
  <si>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</si>
  <si>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</si>
  <si>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</si>
  <si>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</si>
  <si>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</si>
  <si>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</si>
  <si>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</si>
  <si>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</si>
  <si>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</si>
  <si>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</si>
  <si>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</si>
  <si>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</si>
  <si>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</si>
  <si>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</si>
  <si>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</si>
  <si>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</si>
  <si>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</si>
  <si>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</si>
  <si>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</si>
  <si>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</si>
  <si>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</si>
  <si>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</si>
  <si>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</si>
  <si>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</si>
  <si>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</si>
  <si>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</si>
  <si>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</si>
  <si>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</si>
  <si>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</si>
  <si>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</si>
  <si>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</si>
  <si>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</si>
  <si>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</si>
  <si>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</si>
  <si>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</si>
  <si>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</si>
  <si>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</si>
  <si>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</si>
  <si>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</si>
  <si>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</si>
  <si>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</si>
  <si>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</si>
  <si>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</si>
  <si>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</si>
  <si>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</si>
  <si>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</si>
  <si>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</si>
  <si>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</si>
  <si>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</si>
  <si>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</si>
  <si>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</si>
  <si>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</si>
  <si>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</si>
  <si>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</si>
  <si>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</si>
  <si>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</si>
  <si>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</si>
  <si>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</si>
  <si>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</si>
  <si>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</si>
  <si>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</si>
  <si>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</si>
  <si>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</si>
  <si>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</si>
  <si>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</si>
  <si>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</si>
  <si>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</si>
  <si>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</si>
  <si>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</si>
  <si>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</si>
  <si>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</si>
  <si>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</si>
  <si>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</si>
  <si>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</si>
  <si>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</si>
  <si>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</si>
  <si>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</si>
  <si>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</si>
  <si>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</si>
  <si>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</si>
  <si>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</si>
  <si>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</si>
  <si>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</si>
  <si>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</si>
  <si>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</si>
  <si>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</si>
  <si>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</si>
  <si>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</si>
  <si>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</si>
  <si>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</si>
  <si>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</si>
  <si>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</si>
  <si>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</si>
  <si>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</si>
  <si>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</si>
  <si>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</si>
  <si>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</si>
  <si>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</si>
  <si>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</si>
  <si>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</si>
  <si>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</si>
  <si>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</si>
  <si>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</si>
  <si>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</si>
  <si>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</si>
  <si>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</si>
  <si>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</si>
  <si>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</si>
  <si>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</si>
  <si>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</si>
  <si>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</si>
  <si>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</si>
  <si>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</si>
  <si>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</si>
  <si>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</si>
  <si>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</si>
  <si>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</si>
  <si>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</si>
  <si>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</si>
  <si>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</si>
  <si>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</si>
  <si>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</si>
  <si>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</si>
  <si>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</si>
  <si>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</si>
  <si>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</si>
  <si>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</si>
  <si>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</si>
  <si>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</si>
  <si>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</si>
  <si>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</si>
  <si>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</si>
  <si>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</si>
  <si>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</si>
  <si>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</si>
  <si>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</si>
  <si>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</si>
  <si>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</si>
  <si>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</si>
  <si>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</si>
  <si>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</si>
  <si>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</si>
  <si>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</si>
  <si>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</si>
  <si>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</si>
  <si>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</si>
  <si>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</si>
  <si>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</si>
  <si>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</si>
  <si>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</si>
  <si>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</si>
  <si>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</si>
  <si>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</si>
  <si>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</si>
  <si>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</si>
  <si>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</si>
  <si>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</si>
  <si>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</si>
  <si>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</si>
  <si>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</si>
  <si>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</si>
  <si>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</si>
  <si>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</si>
  <si>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</si>
  <si>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</si>
  <si>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</si>
  <si>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</si>
  <si>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</si>
  <si>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</si>
  <si>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</si>
  <si>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</si>
  <si>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</si>
  <si>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</si>
  <si>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</si>
  <si>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</si>
  <si>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</si>
  <si>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</si>
  <si>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</si>
  <si>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</si>
  <si>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</si>
  <si>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</si>
  <si>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</si>
  <si>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</si>
  <si>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</si>
  <si>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</si>
  <si>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</si>
  <si>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</si>
  <si>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</si>
  <si>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</si>
  <si>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</si>
  <si>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</si>
  <si>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</si>
  <si>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</si>
  <si>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</si>
  <si>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</si>
  <si>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</si>
  <si>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</si>
  <si>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</si>
  <si>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</si>
  <si>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</si>
  <si>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</si>
  <si>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</si>
  <si>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</si>
  <si>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</si>
  <si>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</si>
  <si>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</si>
  <si>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</si>
  <si>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</si>
  <si>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</si>
  <si>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</si>
  <si>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</si>
  <si>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</si>
  <si>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</si>
  <si>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</si>
  <si>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</si>
  <si>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</si>
  <si>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</si>
  <si>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</si>
  <si>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</si>
  <si>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</si>
  <si>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</si>
  <si>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</si>
  <si>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</si>
  <si>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</si>
  <si>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</si>
  <si>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</si>
  <si>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</si>
  <si>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</si>
  <si>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</si>
  <si>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</si>
  <si>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</si>
  <si>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</si>
  <si>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</si>
  <si>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</si>
  <si>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</si>
  <si>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</si>
  <si>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</si>
  <si>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</si>
  <si>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</si>
  <si>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</si>
  <si>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</si>
  <si>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</si>
  <si>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</si>
  <si>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</si>
  <si>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</si>
  <si>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</si>
  <si>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</si>
  <si>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</si>
  <si>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</si>
  <si>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</si>
  <si>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</si>
  <si>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</si>
  <si>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</si>
  <si>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</si>
  <si>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</si>
  <si>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</si>
  <si>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</si>
  <si>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</si>
  <si>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</si>
  <si>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</si>
  <si>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</si>
  <si>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</si>
  <si>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</si>
  <si>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</si>
  <si>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</si>
  <si>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</si>
  <si>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</si>
  <si>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</si>
  <si>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</si>
  <si>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</si>
  <si>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</si>
  <si>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</si>
  <si>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</si>
  <si>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</si>
  <si>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</si>
  <si>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</si>
  <si>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</si>
  <si>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</si>
  <si>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</si>
  <si>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</si>
  <si>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</si>
  <si>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</si>
  <si>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</si>
  <si>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</si>
  <si>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</si>
  <si>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</si>
  <si>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</si>
  <si>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</si>
  <si>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</si>
  <si>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</si>
  <si>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</si>
  <si>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</si>
  <si>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</si>
  <si>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</si>
  <si>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</si>
  <si>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</si>
  <si>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</si>
  <si>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</si>
  <si>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</si>
  <si>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</si>
  <si>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</si>
  <si>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</si>
  <si>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</si>
  <si>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</si>
  <si>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</si>
  <si>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</si>
  <si>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</si>
  <si>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</si>
  <si>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</si>
  <si>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</si>
  <si>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</si>
  <si>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</si>
  <si>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</si>
  <si>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</si>
  <si>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</si>
  <si>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</si>
  <si>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</si>
  <si>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</si>
  <si>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</si>
  <si>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</si>
  <si>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</si>
  <si>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</si>
  <si>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</si>
  <si>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</si>
  <si>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</si>
  <si>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</si>
  <si>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</si>
  <si>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</si>
  <si>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</si>
  <si>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</si>
  <si>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</si>
  <si>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</si>
  <si>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</si>
  <si>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</si>
  <si>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</si>
  <si>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</si>
  <si>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</si>
  <si>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</si>
  <si>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</si>
  <si>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</si>
  <si>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</si>
  <si>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</si>
  <si>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</si>
  <si>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</si>
  <si>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</si>
  <si>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</si>
  <si>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</si>
  <si>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</si>
  <si>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</si>
  <si>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</si>
  <si>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</si>
  <si>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</si>
  <si>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</si>
  <si>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</si>
  <si>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</si>
  <si>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</si>
  <si>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</si>
  <si>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</si>
  <si>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</si>
  <si>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</si>
  <si>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</si>
  <si>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</si>
  <si>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</si>
  <si>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</si>
  <si>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</si>
  <si>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</si>
  <si>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</si>
  <si>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</si>
  <si>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</si>
  <si>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</si>
  <si>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</si>
  <si>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</si>
  <si>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</si>
  <si>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</si>
  <si>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</si>
  <si>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</si>
  <si>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</si>
  <si>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</si>
  <si>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</si>
  <si>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</si>
  <si>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</si>
  <si>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</si>
  <si>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</si>
  <si>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</si>
  <si>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</si>
  <si>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</si>
  <si>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</si>
  <si>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</si>
  <si>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</si>
  <si>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</si>
  <si>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</si>
  <si>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</si>
  <si>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</si>
  <si>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</si>
  <si>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</si>
  <si>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</si>
  <si>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</si>
  <si>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</si>
  <si>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</si>
  <si>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</si>
  <si>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</si>
  <si>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</si>
  <si>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</si>
  <si>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</si>
  <si>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</si>
  <si>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</si>
  <si>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</si>
  <si>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</si>
  <si>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</si>
  <si>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</si>
  <si>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</si>
  <si>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</si>
  <si>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</si>
  <si>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</si>
  <si>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</si>
  <si>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</si>
  <si>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</si>
  <si>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</si>
  <si>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</si>
  <si>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</si>
  <si>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</si>
  <si>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</si>
  <si>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</si>
  <si>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</si>
  <si>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</si>
  <si>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</si>
  <si>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</si>
  <si>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</si>
  <si>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</si>
  <si>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</si>
  <si>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</si>
  <si>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</si>
  <si>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</si>
  <si>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</si>
  <si>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</si>
  <si>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</si>
  <si>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</si>
  <si>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</si>
  <si>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</si>
  <si>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</si>
  <si>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</si>
  <si>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</si>
  <si>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</si>
  <si>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</si>
  <si>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</si>
  <si>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</si>
  <si>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</si>
  <si>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</si>
  <si>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</si>
  <si>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</si>
  <si>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</si>
  <si>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</si>
  <si>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</si>
  <si>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</si>
  <si>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</si>
  <si>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</si>
  <si>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</si>
  <si>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</si>
  <si>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</si>
  <si>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</si>
  <si>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</si>
  <si>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</si>
  <si>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</si>
  <si>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</si>
  <si>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</si>
  <si>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</si>
  <si>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</si>
  <si>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</si>
  <si>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</si>
  <si>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</si>
  <si>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</si>
  <si>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</si>
  <si>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</si>
  <si>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</si>
  <si>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</si>
  <si>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</si>
  <si>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</si>
  <si>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</si>
  <si>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</si>
  <si>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</si>
  <si>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</si>
  <si>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</si>
  <si>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</si>
  <si>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</si>
  <si>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</si>
  <si>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</si>
  <si>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</si>
  <si>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</si>
  <si>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</si>
  <si>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</si>
  <si>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</si>
  <si>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</si>
  <si>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</si>
  <si>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</si>
  <si>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</si>
  <si>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</si>
  <si>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</si>
  <si>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</si>
  <si>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</si>
  <si>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</si>
  <si>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</si>
  <si>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</si>
  <si>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</si>
  <si>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</si>
  <si>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</si>
  <si>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</si>
  <si>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</si>
  <si>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</si>
  <si>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</si>
  <si>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</si>
  <si>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</si>
  <si>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</si>
  <si>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</si>
  <si>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</si>
  <si>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</si>
  <si>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</si>
  <si>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</si>
  <si>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</si>
  <si>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</si>
  <si>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</si>
  <si>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</si>
  <si>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</si>
  <si>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</si>
  <si>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</si>
  <si>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</si>
  <si>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</si>
  <si>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</si>
  <si>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</si>
  <si>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</si>
  <si>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</si>
  <si>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</si>
  <si>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</si>
  <si>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</si>
  <si>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</si>
  <si>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</si>
  <si>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</si>
  <si>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</si>
  <si>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</si>
  <si>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</si>
  <si>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</si>
  <si>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</si>
  <si>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</si>
  <si>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</si>
  <si>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</si>
  <si>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</si>
  <si>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</si>
  <si>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</si>
  <si>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</si>
  <si>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</si>
  <si>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</si>
  <si>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</si>
  <si>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</si>
  <si>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</si>
  <si>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</si>
  <si>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</si>
  <si>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</si>
  <si>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</si>
  <si>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</si>
  <si>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</si>
  <si>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</si>
  <si>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</si>
  <si>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</si>
  <si>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</si>
  <si>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</si>
  <si>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</si>
  <si>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</si>
  <si>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</si>
  <si>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</si>
  <si>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</si>
  <si>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</si>
  <si>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</si>
  <si>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</si>
  <si>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</si>
  <si>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</si>
  <si>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</si>
  <si>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</si>
  <si>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</si>
  <si>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</si>
  <si>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</si>
  <si>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</si>
  <si>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</si>
  <si>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</si>
  <si>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</si>
  <si>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</si>
  <si>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</si>
  <si>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</si>
  <si>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</si>
  <si>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</si>
  <si>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</si>
  <si>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</si>
  <si>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</si>
  <si>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</si>
  <si>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</si>
  <si>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</si>
  <si>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</si>
  <si>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</si>
  <si>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</si>
  <si>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</si>
  <si>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</si>
  <si>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</si>
  <si>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</si>
  <si>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</si>
  <si>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</si>
  <si>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</si>
  <si>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</si>
  <si>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</si>
  <si>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</si>
  <si>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</si>
  <si>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</si>
  <si>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</si>
  <si>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</si>
  <si>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</si>
  <si>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</si>
  <si>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</si>
  <si>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</si>
  <si>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</si>
  <si>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</si>
  <si>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</si>
  <si>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</si>
  <si>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</si>
  <si>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</si>
  <si>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</si>
  <si>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</si>
  <si>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</si>
  <si>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</si>
  <si>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</si>
  <si>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</si>
  <si>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</si>
  <si>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</si>
  <si>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</si>
  <si>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</si>
  <si>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</si>
  <si>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</si>
  <si>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</si>
  <si>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</si>
  <si>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</si>
  <si>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</si>
  <si>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</si>
  <si>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</si>
  <si>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</si>
  <si>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</si>
  <si>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</si>
  <si>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</si>
  <si>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</si>
  <si>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</si>
  <si>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</si>
  <si>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</si>
  <si>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</si>
  <si>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</si>
  <si>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</si>
  <si>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</si>
  <si>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</si>
  <si>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</si>
  <si>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</si>
  <si>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</si>
  <si>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</si>
  <si>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</si>
  <si>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</si>
  <si>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</si>
  <si>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</si>
  <si>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</si>
  <si>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</si>
  <si>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</si>
  <si>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</si>
  <si>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</si>
  <si>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</si>
  <si>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</si>
  <si>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</si>
  <si>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</si>
  <si>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</si>
  <si>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</si>
  <si>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</si>
  <si>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</si>
  <si>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</si>
  <si>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</si>
  <si>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</si>
  <si>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</si>
  <si>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</si>
  <si>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</si>
  <si>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</si>
  <si>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</si>
  <si>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</si>
  <si>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</si>
  <si>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</si>
  <si>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</si>
  <si>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</si>
  <si>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</si>
  <si>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</si>
  <si>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</si>
  <si>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</si>
  <si>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</si>
  <si>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</si>
  <si>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</si>
  <si>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</si>
  <si>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</si>
  <si>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</si>
  <si>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</si>
  <si>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</si>
  <si>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</si>
  <si>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</si>
  <si>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</si>
  <si>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</si>
  <si>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</si>
  <si>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</si>
  <si>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</si>
  <si>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</si>
  <si>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</si>
  <si>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</si>
  <si>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</si>
  <si>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</si>
  <si>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</si>
  <si>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</si>
  <si>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</si>
  <si>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</si>
  <si>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</si>
  <si>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</si>
  <si>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</si>
  <si>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</si>
  <si>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</si>
  <si>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</si>
  <si>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</si>
  <si>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</si>
  <si>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</si>
  <si>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</si>
  <si>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</si>
  <si>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</si>
  <si>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</si>
  <si>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</si>
  <si>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</si>
  <si>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</si>
  <si>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</si>
  <si>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</si>
  <si>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</si>
  <si>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</si>
  <si>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</si>
  <si>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</si>
  <si>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</si>
  <si>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</si>
  <si>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</si>
  <si>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</si>
  <si>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</si>
  <si>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</si>
  <si>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</si>
  <si>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</si>
  <si>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</si>
  <si>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</si>
  <si>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</si>
  <si>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</si>
  <si>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</si>
  <si>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</si>
  <si>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</si>
  <si>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</si>
  <si>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</si>
  <si>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</si>
  <si>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</si>
  <si>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</si>
  <si>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</si>
  <si>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</si>
  <si>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</si>
  <si>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</si>
  <si>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</si>
  <si>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</si>
  <si>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</si>
  <si>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</si>
  <si>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</si>
  <si>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</si>
  <si>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</si>
  <si>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</si>
  <si>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</si>
  <si>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</si>
  <si>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</si>
  <si>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</si>
  <si>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</si>
  <si>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</si>
  <si>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</si>
  <si>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</si>
  <si>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</si>
  <si>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</si>
  <si>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</si>
  <si>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</si>
  <si>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</si>
  <si>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</si>
  <si>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</si>
  <si>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</si>
  <si>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</si>
  <si>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</si>
  <si>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</si>
  <si>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</si>
  <si>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</si>
  <si>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</si>
  <si>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</si>
  <si>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</si>
  <si>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</si>
  <si>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</si>
  <si>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</si>
  <si>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</si>
  <si>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</si>
  <si>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</si>
  <si>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</si>
  <si>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</si>
  <si>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</si>
  <si>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</si>
  <si>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</si>
  <si>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</si>
  <si>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</si>
  <si>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</si>
  <si>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</si>
  <si>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</si>
  <si>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</si>
  <si>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</si>
  <si>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</si>
  <si>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</si>
  <si>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</si>
  <si>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</si>
  <si>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</si>
  <si>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</si>
  <si>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</si>
  <si>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</si>
  <si>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</si>
  <si>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</si>
  <si>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</si>
  <si>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</si>
  <si>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</si>
  <si>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</si>
  <si>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</si>
  <si>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</si>
  <si>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</si>
  <si>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</si>
  <si>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</si>
  <si>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</si>
  <si>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</si>
  <si>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</si>
  <si>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</si>
  <si>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</si>
  <si>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</si>
  <si>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</si>
  <si>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</si>
  <si>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</si>
  <si>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</si>
  <si>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</si>
  <si>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</si>
  <si>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</si>
  <si>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</si>
  <si>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</si>
  <si>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</si>
  <si>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</si>
  <si>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</si>
  <si>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</si>
  <si>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</si>
  <si>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</si>
  <si>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</si>
  <si>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</si>
  <si>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</si>
  <si>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</si>
  <si>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</si>
  <si>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</si>
  <si>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</si>
  <si>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</si>
  <si>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</si>
  <si>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</si>
  <si>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</si>
  <si>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</si>
  <si>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</si>
  <si>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</si>
  <si>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</si>
  <si>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</si>
  <si>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</si>
  <si>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</si>
  <si>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</si>
  <si>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</si>
  <si>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</si>
  <si>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</si>
  <si>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</si>
  <si>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</si>
  <si>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</si>
  <si>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</si>
  <si>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</si>
  <si>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</si>
  <si>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</si>
  <si>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</si>
  <si>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</si>
  <si>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</si>
  <si>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</si>
  <si>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</si>
  <si>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</si>
  <si>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</si>
  <si>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</si>
  <si>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</si>
  <si>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</si>
  <si>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</si>
  <si>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</si>
  <si>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</si>
  <si>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</si>
  <si>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</si>
  <si>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</si>
  <si>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</si>
  <si>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</si>
  <si>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</si>
  <si>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</si>
  <si>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</si>
  <si>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</si>
  <si>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</si>
  <si>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</si>
  <si>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</si>
  <si>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</si>
  <si>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</si>
  <si>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</si>
  <si>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</si>
  <si>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</si>
  <si>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</si>
  <si>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</si>
  <si>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</si>
  <si>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</si>
  <si>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</si>
  <si>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</si>
  <si>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</si>
  <si>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</si>
  <si>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</si>
  <si>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</si>
  <si>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</si>
  <si>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</si>
  <si>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</si>
  <si>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</si>
  <si>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</si>
  <si>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</si>
  <si>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</si>
  <si>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</si>
  <si>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</si>
  <si>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</si>
  <si>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</si>
  <si>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</si>
  <si>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</si>
  <si>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</si>
  <si>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</si>
  <si>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</si>
  <si>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</si>
  <si>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</si>
  <si>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</si>
  <si>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</si>
  <si>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</si>
  <si>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</si>
  <si>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</si>
  <si>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</si>
  <si>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</si>
  <si>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</si>
  <si>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</si>
  <si>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</si>
  <si>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</si>
  <si>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</si>
  <si>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</si>
  <si>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</si>
  <si>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</si>
  <si>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</si>
  <si>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</si>
  <si>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</si>
  <si>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</si>
  <si>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</si>
  <si>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</si>
  <si>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</si>
  <si>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</si>
  <si>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</si>
  <si>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</si>
  <si>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</si>
  <si>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</si>
  <si>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</si>
  <si>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</si>
  <si>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</si>
  <si>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</si>
  <si>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</si>
  <si>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</si>
  <si>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</si>
  <si>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</si>
  <si>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</si>
  <si>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</si>
  <si>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</si>
  <si>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</si>
  <si>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</si>
  <si>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</si>
  <si>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</si>
  <si>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</si>
  <si>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</si>
  <si>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</si>
  <si>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</si>
  <si>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</si>
  <si>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</si>
  <si>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</si>
  <si>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</si>
  <si>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</si>
  <si>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</si>
  <si>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</si>
  <si>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</si>
  <si>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</si>
  <si>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</si>
  <si>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</si>
  <si>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</si>
  <si>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</si>
  <si>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</si>
  <si>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</si>
  <si>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</si>
  <si>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</si>
  <si>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</si>
  <si>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</si>
  <si>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</si>
  <si>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</si>
  <si>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</si>
  <si>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</si>
  <si>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</si>
  <si>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</si>
  <si>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</si>
  <si>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</si>
  <si>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</si>
  <si>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</si>
  <si>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</si>
  <si>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</si>
  <si>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</si>
  <si>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</si>
  <si>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</si>
  <si>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</si>
  <si>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</si>
  <si>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</si>
  <si>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</si>
  <si>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</si>
  <si>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</si>
  <si>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</si>
  <si>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</si>
  <si>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</si>
  <si>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</si>
  <si>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</si>
  <si>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</si>
  <si>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</si>
  <si>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</si>
  <si>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</si>
  <si>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</si>
  <si>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</si>
  <si>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</si>
  <si>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</si>
  <si>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</si>
  <si>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</si>
  <si>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</si>
  <si>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</si>
  <si>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</si>
  <si>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</si>
  <si>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</si>
  <si>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</si>
  <si>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</si>
  <si>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</si>
  <si>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</si>
  <si>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</si>
  <si>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</si>
  <si>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</si>
  <si>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</si>
  <si>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</si>
  <si>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</si>
  <si>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</si>
  <si>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</si>
  <si>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</si>
  <si>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</si>
  <si>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</si>
  <si>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</si>
  <si>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</si>
  <si>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</si>
  <si>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</si>
  <si>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</si>
  <si>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</si>
  <si>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</si>
  <si>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</si>
  <si>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</si>
  <si>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</si>
  <si>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</si>
  <si>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</si>
  <si>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</si>
  <si>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</si>
  <si>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</si>
  <si>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</si>
  <si>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</si>
  <si>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</si>
  <si>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</si>
  <si>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</si>
  <si>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</si>
  <si>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</si>
  <si>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</si>
  <si>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</si>
  <si>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</si>
  <si>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</si>
  <si>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</si>
  <si>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</si>
  <si>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</si>
  <si>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</si>
  <si>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</si>
  <si>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</si>
  <si>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</si>
  <si>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</si>
  <si>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</si>
  <si>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</si>
  <si>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</si>
  <si>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</si>
  <si>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</si>
  <si>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</si>
  <si>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</si>
  <si>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</si>
  <si>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</si>
  <si>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</si>
  <si>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</si>
  <si>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</si>
  <si>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</si>
  <si>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</si>
  <si>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</si>
  <si>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</si>
  <si>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</si>
  <si>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</si>
  <si>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</si>
  <si>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</si>
  <si>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</si>
  <si>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</si>
  <si>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</si>
  <si>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</si>
  <si>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</si>
  <si>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</si>
  <si>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</si>
  <si>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</si>
  <si>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</si>
  <si>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</si>
  <si>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</si>
  <si>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</si>
  <si>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</si>
  <si>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</si>
  <si>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</si>
  <si>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</si>
  <si>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</si>
  <si>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</si>
  <si>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</si>
  <si>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</si>
  <si>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</si>
  <si>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</si>
  <si>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</si>
  <si>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</si>
  <si>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</si>
  <si>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</si>
  <si>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</si>
  <si>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</si>
  <si>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</si>
  <si>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</si>
  <si>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</si>
  <si>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</si>
  <si>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</si>
  <si>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</si>
  <si>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</si>
  <si>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</si>
  <si>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</si>
  <si>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</si>
  <si>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</si>
  <si>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</si>
  <si>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</si>
  <si>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</si>
  <si>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</si>
  <si>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</si>
  <si>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</si>
  <si>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</si>
  <si>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</si>
  <si>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</si>
  <si>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</si>
  <si>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</si>
  <si>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</si>
  <si>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</si>
  <si>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</si>
  <si>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</si>
  <si>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</si>
  <si>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</si>
  <si>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</si>
  <si>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</si>
  <si>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</si>
  <si>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</si>
  <si>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</si>
  <si>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</si>
  <si>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</si>
  <si>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</si>
  <si>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</si>
  <si>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</si>
  <si>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</si>
  <si>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</si>
  <si>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</si>
  <si>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</si>
  <si>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</si>
  <si>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</si>
  <si>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</si>
  <si>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</si>
  <si>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</si>
  <si>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</si>
  <si>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</si>
  <si>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</si>
  <si>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</si>
  <si>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</si>
  <si>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</si>
  <si>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</si>
  <si>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</si>
  <si>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</si>
  <si>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</si>
  <si>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</si>
  <si>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</si>
  <si>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</si>
  <si>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</si>
  <si>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</si>
  <si>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</si>
  <si>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</si>
  <si>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</si>
  <si>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</si>
  <si>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</si>
  <si>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</si>
  <si>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</si>
  <si>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</si>
  <si>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</si>
  <si>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</si>
  <si>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</si>
  <si>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</si>
  <si>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</si>
  <si>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</si>
  <si>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</si>
  <si>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</si>
  <si>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</si>
  <si>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</si>
  <si>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</si>
  <si>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</si>
  <si>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</si>
  <si>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</si>
  <si>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</si>
  <si>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</si>
  <si>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</si>
  <si>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</si>
  <si>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</si>
  <si>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</si>
  <si>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</si>
  <si>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</si>
  <si>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</si>
  <si>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</si>
  <si>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</si>
  <si>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</si>
  <si>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</si>
  <si>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</si>
  <si>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</si>
  <si>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</si>
  <si>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</si>
  <si>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</si>
  <si>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</si>
  <si>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</si>
  <si>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</si>
  <si>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</si>
  <si>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</si>
  <si>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</si>
  <si>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</si>
  <si>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</si>
  <si>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</si>
  <si>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</si>
  <si>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</si>
  <si>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</si>
  <si>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</si>
  <si>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</si>
  <si>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</si>
  <si>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</si>
  <si>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</si>
  <si>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</si>
  <si>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</si>
  <si>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</si>
  <si>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</si>
  <si>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</si>
  <si>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</si>
  <si>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</si>
  <si>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</si>
  <si>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</si>
  <si>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</si>
  <si>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</si>
  <si>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</si>
  <si>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</si>
  <si>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</si>
  <si>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</si>
  <si>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</si>
  <si>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</si>
  <si>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</si>
  <si>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</si>
  <si>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</si>
  <si>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</si>
  <si>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</si>
  <si>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</si>
  <si>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</si>
  <si>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</si>
  <si>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</si>
  <si>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</si>
  <si>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</si>
  <si>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</si>
  <si>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</si>
  <si>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</si>
  <si>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</si>
  <si>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</si>
  <si>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</si>
  <si>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</si>
  <si>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</si>
  <si>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</si>
  <si>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</si>
  <si>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</si>
  <si>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</si>
  <si>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</si>
  <si>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</si>
  <si>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</si>
  <si>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</si>
  <si>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</si>
  <si>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</si>
  <si>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</si>
  <si>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</si>
  <si>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</si>
  <si>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</si>
  <si>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</si>
  <si>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</si>
  <si>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</si>
  <si>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</si>
  <si>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</si>
  <si>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</si>
  <si>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</si>
  <si>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</si>
  <si>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</si>
  <si>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</si>
  <si>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</si>
  <si>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</si>
  <si>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</si>
  <si>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</si>
  <si>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</si>
  <si>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</si>
  <si>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</si>
  <si>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</si>
  <si>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</si>
  <si>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</si>
  <si>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</si>
  <si>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</si>
  <si>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</si>
  <si>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</si>
  <si>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</si>
  <si>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</si>
  <si>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</si>
  <si>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</si>
  <si>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</si>
  <si>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</si>
  <si>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</si>
  <si>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</si>
  <si>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</si>
  <si>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</si>
  <si>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</si>
  <si>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</si>
  <si>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</si>
  <si>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</si>
  <si>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</si>
  <si>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</si>
  <si>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</si>
  <si>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</si>
  <si>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</si>
  <si>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</si>
  <si>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</si>
  <si>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</si>
  <si>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</si>
  <si>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</si>
  <si>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</si>
  <si>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</si>
  <si>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</si>
  <si>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</si>
  <si>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</si>
  <si>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</si>
  <si>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</si>
  <si>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</si>
  <si>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</si>
  <si>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</si>
  <si>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</si>
  <si>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</si>
  <si>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</si>
  <si>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</si>
  <si>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</si>
  <si>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</si>
  <si>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</si>
  <si>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</si>
  <si>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</si>
  <si>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</si>
  <si>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</si>
  <si>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</si>
  <si>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</si>
  <si>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</si>
  <si>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</si>
  <si>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</si>
  <si>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</si>
  <si>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</si>
  <si>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</si>
  <si>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</si>
  <si>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</si>
  <si>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</si>
  <si>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</si>
  <si>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</si>
  <si>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</si>
  <si>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</si>
  <si>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</si>
  <si>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</si>
  <si>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</si>
  <si>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</si>
  <si>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</si>
  <si>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</si>
  <si>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</si>
  <si>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</si>
  <si>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</si>
  <si>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</si>
  <si>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</si>
  <si>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</si>
  <si>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</si>
  <si>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</si>
  <si>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</si>
  <si>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</si>
  <si>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</si>
  <si>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</si>
  <si>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</si>
  <si>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</si>
  <si>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</si>
  <si>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</si>
  <si>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</si>
  <si>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</si>
  <si>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</si>
  <si>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</si>
  <si>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</si>
  <si>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</si>
  <si>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</si>
  <si>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</si>
  <si>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</si>
  <si>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</si>
  <si>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</si>
  <si>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</si>
  <si>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</si>
  <si>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</si>
  <si>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</si>
  <si>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</si>
  <si>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</si>
  <si>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</si>
  <si>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</si>
  <si>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</si>
  <si>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</si>
  <si>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</si>
  <si>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</si>
  <si>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</si>
  <si>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</si>
  <si>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</si>
  <si>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</si>
  <si>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</si>
  <si>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</si>
  <si>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</si>
  <si>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</si>
  <si>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</si>
  <si>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</si>
  <si>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</si>
  <si>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</si>
  <si>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</si>
  <si>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</si>
  <si>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</si>
  <si>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</si>
  <si>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</si>
  <si>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</si>
  <si>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</si>
  <si>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</si>
  <si>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</si>
  <si>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</si>
  <si>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</si>
  <si>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</si>
  <si>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</si>
  <si>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</si>
  <si>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</si>
  <si>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</si>
  <si>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</si>
  <si>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</si>
  <si>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</si>
  <si>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</si>
  <si>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</si>
  <si>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</si>
  <si>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</si>
  <si>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</si>
  <si>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</si>
  <si>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</si>
  <si>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</si>
  <si>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</si>
  <si>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</si>
  <si>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</si>
  <si>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</si>
  <si>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</si>
  <si>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</si>
  <si>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</si>
  <si>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</si>
  <si>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</si>
  <si>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</si>
  <si>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</si>
  <si>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</si>
  <si>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</si>
  <si>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</si>
  <si>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</si>
  <si>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</si>
  <si>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</si>
  <si>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</si>
  <si>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</si>
  <si>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</si>
  <si>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</si>
  <si>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</si>
  <si>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</si>
  <si>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</si>
  <si>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</si>
  <si>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</si>
  <si>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</si>
  <si>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</si>
  <si>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</si>
  <si>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</si>
  <si>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</si>
  <si>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</si>
  <si>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</si>
  <si>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</si>
  <si>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</si>
  <si>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</si>
  <si>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</si>
  <si>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</si>
  <si>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</si>
  <si>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</si>
  <si>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</si>
  <si>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</si>
  <si>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</si>
  <si>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</si>
  <si>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</si>
  <si>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</si>
  <si>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</si>
  <si>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</si>
  <si>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</si>
  <si>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</si>
  <si>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</si>
  <si>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</si>
  <si>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</si>
  <si>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</si>
  <si>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</si>
  <si>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</si>
  <si>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</si>
  <si>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</si>
  <si>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</si>
  <si>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</si>
  <si>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</si>
  <si>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</si>
  <si>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</si>
  <si>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</si>
  <si>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</si>
  <si>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</si>
  <si>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</si>
  <si>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</si>
  <si>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</si>
  <si>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</si>
  <si>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</si>
  <si>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</si>
  <si>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</si>
  <si>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</si>
  <si>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</si>
  <si>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</si>
  <si>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</si>
  <si>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</si>
  <si>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</si>
  <si>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</si>
  <si>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</si>
  <si>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</si>
  <si>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</si>
  <si>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</si>
  <si>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</si>
  <si>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</si>
  <si>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</si>
  <si>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</si>
  <si>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</si>
  <si>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</si>
  <si>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</si>
  <si>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</si>
  <si>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</si>
  <si>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</si>
  <si>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</si>
  <si>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</si>
  <si>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</si>
  <si>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</si>
  <si>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</si>
  <si>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</si>
  <si>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</si>
  <si>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</si>
  <si>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</si>
  <si>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</si>
  <si>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</si>
  <si>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</si>
  <si>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</si>
  <si>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</si>
  <si>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</si>
  <si>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</si>
  <si>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</si>
  <si>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</si>
  <si>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</si>
  <si>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</si>
  <si>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</si>
  <si>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</si>
  <si>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</si>
  <si>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</si>
  <si>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</si>
  <si>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</si>
  <si>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</si>
  <si>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</si>
  <si>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</si>
  <si>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</si>
  <si>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</si>
  <si>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</si>
  <si>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</si>
  <si>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</si>
  <si>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</si>
  <si>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</si>
  <si>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</si>
  <si>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</si>
  <si>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</si>
  <si>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</si>
  <si>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</si>
  <si>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</si>
  <si>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</si>
  <si>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</si>
  <si>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</si>
  <si>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</si>
  <si>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</si>
  <si>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</si>
  <si>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</si>
  <si>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</si>
  <si>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</si>
  <si>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</si>
  <si>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</si>
  <si>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</si>
  <si>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</si>
  <si>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</si>
  <si>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</si>
  <si>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</si>
  <si>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</si>
  <si>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</si>
  <si>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</si>
  <si>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</si>
  <si>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</si>
  <si>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</si>
  <si>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</si>
  <si>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</si>
  <si>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</si>
  <si>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</si>
  <si>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</si>
  <si>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</si>
  <si>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</si>
  <si>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</si>
  <si>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</si>
  <si>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</si>
  <si>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</si>
  <si>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</si>
  <si>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</si>
  <si>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</si>
  <si>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</si>
  <si>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</si>
  <si>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</si>
  <si>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</si>
  <si>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</si>
  <si>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</si>
  <si>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</si>
  <si>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</si>
  <si>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</si>
  <si>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</si>
  <si>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</si>
  <si>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</si>
  <si>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</si>
  <si>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</si>
  <si>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</si>
  <si>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</si>
  <si>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</si>
  <si>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</si>
  <si>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</si>
  <si>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</si>
  <si>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</si>
  <si>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</si>
  <si>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</si>
  <si>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</si>
  <si>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</si>
  <si>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</si>
  <si>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</si>
  <si>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</si>
  <si>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</si>
  <si>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</si>
  <si>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</si>
  <si>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</si>
  <si>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</si>
  <si>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</si>
  <si>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</si>
  <si>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</si>
  <si>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</si>
  <si>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</si>
  <si>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</si>
  <si>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</si>
  <si>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</si>
  <si>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</si>
  <si>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</si>
  <si>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</si>
  <si>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</si>
  <si>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</si>
  <si>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</si>
  <si>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</si>
  <si>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</si>
  <si>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</si>
  <si>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</si>
  <si>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</si>
  <si>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</si>
  <si>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</si>
  <si>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</si>
  <si>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</si>
  <si>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</si>
  <si>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</si>
  <si>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</si>
  <si>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</si>
  <si>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</si>
  <si>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</si>
  <si>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</si>
  <si>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</si>
  <si>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</si>
  <si>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</si>
  <si>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</si>
  <si>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</si>
  <si>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</si>
  <si>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</si>
  <si>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</si>
  <si>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</si>
  <si>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</si>
  <si>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</si>
  <si>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</si>
  <si>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</si>
  <si>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</si>
  <si>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</si>
  <si>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</si>
  <si>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</si>
  <si>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</si>
  <si>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</si>
  <si>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</si>
  <si>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</si>
  <si>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</si>
  <si>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</si>
  <si>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</si>
  <si>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</si>
  <si>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</si>
  <si>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</si>
  <si>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</si>
  <si>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</si>
  <si>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</si>
  <si>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</si>
  <si>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</si>
  <si>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</si>
  <si>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</si>
  <si>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</si>
  <si>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</si>
  <si>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</si>
  <si>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</si>
  <si>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</si>
  <si>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</si>
  <si>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</si>
  <si>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</si>
  <si>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</si>
  <si>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</si>
  <si>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</si>
  <si>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</si>
  <si>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</si>
  <si>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</si>
  <si>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</si>
  <si>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</si>
  <si>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</si>
  <si>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</si>
  <si>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</si>
  <si>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</si>
  <si>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</si>
  <si>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</si>
  <si>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</si>
  <si>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</si>
  <si>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</si>
  <si>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</si>
  <si>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</si>
  <si>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</si>
  <si>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</si>
  <si>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</si>
  <si>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</si>
  <si>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</si>
  <si>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</si>
  <si>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</si>
  <si>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</si>
  <si>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</si>
  <si>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</si>
  <si>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</si>
  <si>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</si>
  <si>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</si>
  <si>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</si>
  <si>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</si>
  <si>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</si>
  <si>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</si>
  <si>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</si>
  <si>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</si>
  <si>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</si>
  <si>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</si>
  <si>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</si>
  <si>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</si>
  <si>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</si>
  <si>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</si>
  <si>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</si>
  <si>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</si>
  <si>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</si>
  <si>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</si>
  <si>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</si>
  <si>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</si>
  <si>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</si>
  <si>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</si>
  <si>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</si>
  <si>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</si>
  <si>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</si>
  <si>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</si>
  <si>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</si>
  <si>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</si>
  <si>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</si>
  <si>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</si>
  <si>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</si>
  <si>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</si>
  <si>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</si>
  <si>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</si>
  <si>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</si>
  <si>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</si>
  <si>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</si>
  <si>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</si>
  <si>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</si>
  <si>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</si>
  <si>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</si>
  <si>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</si>
  <si>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</si>
  <si>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</si>
  <si>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</si>
  <si>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</si>
  <si>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</si>
  <si>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</si>
  <si>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</si>
  <si>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</si>
  <si>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</si>
  <si>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</si>
  <si>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</si>
  <si>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</si>
  <si>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</si>
  <si>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</si>
  <si>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</si>
  <si>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</si>
  <si>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</si>
  <si>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</si>
  <si>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</si>
  <si>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</si>
  <si>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</si>
  <si>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</si>
  <si>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</si>
  <si>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</si>
  <si>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</si>
  <si>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</si>
  <si>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</si>
  <si>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</si>
  <si>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</si>
  <si>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</si>
  <si>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</si>
  <si>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</si>
  <si>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</si>
  <si>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</si>
  <si>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</si>
  <si>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</si>
  <si>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</si>
  <si>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</si>
  <si>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</si>
  <si>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</si>
  <si>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</si>
  <si>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</si>
  <si>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</si>
  <si>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</si>
  <si>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</si>
  <si>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</si>
  <si>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</si>
  <si>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</si>
  <si>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</si>
  <si>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</si>
  <si>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</si>
  <si>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</si>
  <si>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</si>
  <si>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</si>
  <si>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</si>
  <si>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</si>
  <si>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</si>
  <si>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</si>
  <si>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</si>
  <si>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</si>
  <si>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</si>
  <si>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</si>
  <si>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</si>
  <si>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</si>
  <si>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</si>
  <si>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</si>
  <si>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</si>
  <si>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</si>
  <si>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</si>
  <si>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</si>
  <si>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</si>
  <si>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</si>
  <si>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</si>
  <si>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</si>
  <si>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</si>
  <si>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</si>
  <si>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</si>
  <si>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</si>
  <si>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</si>
  <si>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</si>
  <si>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</si>
  <si>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</si>
  <si>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</si>
  <si>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</si>
  <si>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</si>
  <si>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</si>
  <si>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</si>
  <si>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</si>
  <si>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</si>
  <si>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</si>
  <si>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</si>
  <si>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</si>
  <si>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</si>
  <si>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</si>
  <si>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</si>
  <si>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</si>
  <si>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</si>
  <si>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</si>
  <si>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</si>
  <si>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</si>
  <si>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</si>
  <si>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</si>
  <si>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</si>
  <si>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</si>
  <si>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</si>
  <si>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</si>
  <si>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</si>
  <si>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</si>
  <si>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</si>
  <si>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</si>
  <si>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</si>
  <si>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</si>
  <si>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</si>
  <si>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</si>
  <si>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</si>
  <si>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</si>
  <si>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</si>
  <si>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</si>
  <si>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</si>
  <si>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</si>
  <si>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</si>
  <si>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</si>
  <si>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</si>
  <si>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</si>
  <si>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</si>
  <si>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</si>
  <si>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</si>
  <si>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</si>
  <si>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</si>
  <si>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</si>
  <si>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</si>
  <si>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</si>
  <si>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</si>
  <si>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</si>
  <si>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</si>
  <si>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</si>
  <si>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</si>
  <si>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</si>
  <si>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</si>
  <si>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</si>
  <si>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</si>
  <si>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</si>
  <si>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</si>
  <si>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</si>
  <si>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</si>
  <si>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</si>
  <si>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</si>
  <si>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</si>
  <si>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</si>
  <si>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</si>
  <si>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</si>
  <si>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</si>
  <si>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</si>
  <si>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</si>
  <si>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</si>
  <si>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</si>
  <si>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</si>
  <si>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</si>
  <si>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</si>
  <si>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</si>
  <si>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</si>
  <si>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</si>
  <si>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</si>
  <si>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</si>
  <si>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</si>
  <si>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</si>
  <si>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</si>
  <si>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</si>
  <si>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</si>
  <si>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</si>
  <si>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</si>
  <si>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</si>
  <si>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</si>
  <si>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</si>
  <si>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</si>
  <si>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</si>
  <si>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</si>
  <si>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</si>
  <si>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</si>
  <si>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</si>
  <si>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</si>
  <si>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</si>
  <si>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</si>
  <si>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</si>
  <si>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</si>
  <si>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</si>
  <si>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</si>
  <si>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</si>
  <si>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</si>
  <si>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</si>
  <si>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</si>
  <si>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</si>
  <si>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</si>
  <si>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</si>
  <si>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</si>
  <si>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</si>
  <si>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</si>
  <si>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</si>
  <si>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</si>
  <si>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</si>
  <si>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</si>
  <si>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</si>
  <si>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</si>
  <si>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</si>
  <si>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</si>
  <si>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</si>
  <si>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</si>
  <si>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</si>
  <si>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</si>
  <si>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</si>
  <si>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</si>
  <si>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</si>
  <si>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</si>
  <si>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</si>
  <si>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</si>
  <si>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</si>
  <si>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</si>
  <si>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</si>
  <si>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</si>
  <si>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</si>
  <si>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</si>
  <si>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</si>
  <si>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</si>
  <si>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</si>
  <si>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</si>
  <si>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</si>
  <si>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</si>
  <si>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</si>
  <si>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</si>
  <si>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</si>
  <si>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</si>
  <si>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</si>
  <si>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</si>
  <si>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</si>
  <si>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</si>
  <si>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</si>
  <si>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</si>
  <si>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</si>
  <si>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</si>
  <si>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</si>
  <si>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</si>
  <si>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</si>
  <si>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</si>
  <si>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</si>
  <si>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</si>
  <si>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</si>
  <si>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</si>
  <si>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</si>
  <si>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</si>
  <si>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</si>
  <si>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</si>
  <si>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</si>
  <si>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</si>
  <si>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</si>
  <si>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</si>
  <si>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</si>
  <si>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</si>
  <si>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</si>
  <si>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</si>
  <si>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</si>
  <si>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</si>
  <si>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</si>
  <si>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</si>
  <si>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</si>
  <si>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</si>
  <si>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</si>
  <si>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</si>
  <si>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</si>
  <si>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</si>
  <si>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</si>
  <si>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</si>
  <si>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</si>
  <si>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</si>
  <si>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</si>
  <si>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</si>
  <si>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</si>
  <si>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</si>
  <si>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</si>
  <si>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</si>
  <si>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</si>
  <si>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</si>
  <si>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</si>
  <si>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</si>
  <si>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</si>
  <si>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</si>
  <si>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</si>
  <si>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</si>
  <si>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</si>
  <si>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</si>
  <si>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</si>
  <si>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</si>
  <si>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</si>
  <si>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</si>
  <si>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</si>
  <si>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</si>
  <si>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</si>
  <si>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</si>
  <si>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</si>
  <si>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</si>
  <si>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</si>
  <si>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</si>
  <si>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</si>
  <si>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</si>
  <si>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</si>
  <si>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</si>
  <si>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</si>
  <si>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</si>
  <si>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</si>
  <si>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</si>
  <si>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</si>
  <si>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</si>
  <si>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</si>
  <si>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</si>
  <si>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</si>
  <si>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</si>
  <si>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</si>
  <si>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</si>
  <si>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</si>
  <si>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</si>
  <si>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</si>
  <si>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</si>
  <si>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</si>
  <si>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</si>
  <si>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</si>
  <si>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</si>
  <si>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</si>
  <si>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</si>
  <si>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</si>
  <si>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</si>
  <si>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</si>
  <si>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</si>
  <si>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</si>
  <si>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</si>
  <si>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</si>
  <si>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</si>
  <si>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</si>
  <si>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</si>
  <si>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</si>
  <si>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</si>
  <si>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</si>
  <si>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</si>
  <si>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</si>
  <si>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</si>
  <si>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</si>
  <si>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</si>
  <si>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</si>
  <si>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</si>
  <si>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</si>
  <si>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</si>
  <si>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</si>
  <si>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</si>
  <si>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</si>
  <si>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</si>
  <si>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</si>
  <si>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</si>
  <si>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</si>
  <si>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</si>
  <si>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</si>
  <si>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</si>
  <si>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</si>
  <si>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</si>
  <si>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</si>
  <si>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</si>
  <si>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</si>
  <si>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</si>
  <si>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</si>
  <si>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</si>
  <si>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</si>
  <si>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</si>
  <si>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</si>
  <si>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</si>
  <si>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</si>
  <si>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</si>
  <si>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</si>
  <si>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</si>
  <si>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</si>
  <si>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</si>
  <si>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</si>
  <si>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</si>
  <si>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</si>
  <si>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</si>
  <si>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</si>
  <si>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</si>
  <si>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</si>
  <si>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</si>
  <si>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</si>
  <si>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</si>
  <si>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</si>
  <si>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</si>
  <si>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</si>
  <si>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</si>
  <si>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</si>
  <si>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</si>
  <si>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</si>
  <si>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</si>
  <si>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</si>
  <si>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</si>
  <si>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</si>
  <si>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</si>
  <si>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</si>
  <si>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</si>
  <si>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</si>
  <si>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</si>
  <si>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</si>
  <si>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</si>
  <si>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</si>
  <si>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</si>
  <si>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</si>
  <si>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</si>
  <si>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</si>
  <si>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</si>
  <si>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</si>
  <si>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</si>
  <si>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</si>
  <si>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</si>
  <si>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</si>
  <si>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</si>
  <si>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</si>
  <si>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</si>
  <si>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</si>
  <si>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</si>
  <si>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</si>
  <si>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</si>
  <si>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</si>
  <si>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</si>
  <si>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</si>
  <si>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</si>
  <si>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</si>
  <si>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</si>
  <si>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</si>
  <si>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</si>
  <si>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</si>
  <si>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</si>
  <si>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</si>
  <si>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</si>
  <si>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</si>
  <si>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</si>
  <si>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</si>
  <si>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</si>
  <si>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</si>
  <si>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</si>
  <si>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</si>
  <si>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</si>
  <si>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</si>
  <si>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</si>
  <si>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</si>
  <si>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</si>
  <si>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</si>
  <si>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</si>
  <si>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</si>
  <si>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</si>
  <si>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</si>
  <si>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</si>
  <si>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</si>
  <si>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</si>
  <si>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</si>
  <si>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</si>
  <si>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</si>
  <si>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</si>
  <si>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</si>
  <si>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</si>
  <si>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</si>
  <si>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</si>
  <si>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</si>
  <si>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</si>
  <si>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</si>
  <si>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</si>
  <si>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</si>
  <si>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</si>
  <si>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</si>
  <si>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</si>
  <si>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</si>
  <si>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</si>
  <si>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</si>
  <si>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</si>
  <si>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</si>
  <si>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</si>
  <si>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</si>
  <si>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</si>
  <si>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</si>
  <si>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</si>
  <si>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</si>
  <si>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</si>
  <si>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</si>
  <si>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</si>
  <si>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</si>
  <si>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</si>
  <si>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</si>
  <si>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</si>
  <si>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</si>
  <si>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</si>
  <si>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</si>
  <si>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</si>
  <si>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</si>
  <si>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</si>
  <si>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</si>
  <si>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</si>
  <si>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</si>
  <si>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</si>
  <si>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</si>
  <si>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</si>
  <si>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</si>
  <si>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</si>
  <si>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</si>
  <si>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</si>
  <si>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</si>
  <si>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</si>
  <si>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</si>
  <si>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</si>
  <si>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</si>
  <si>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</si>
  <si>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</si>
  <si>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</si>
  <si>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</si>
  <si>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</si>
  <si>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</si>
  <si>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</si>
  <si>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</si>
  <si>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</si>
  <si>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</si>
  <si>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</si>
  <si>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</si>
  <si>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</si>
  <si>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</si>
  <si>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</si>
  <si>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</si>
  <si>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</si>
  <si>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</si>
  <si>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</si>
  <si>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</si>
  <si>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</si>
  <si>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</si>
  <si>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</si>
  <si>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</si>
  <si>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</si>
  <si>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</si>
  <si>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</si>
  <si>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</si>
  <si>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</si>
  <si>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</si>
  <si>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</si>
  <si>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</si>
  <si>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</si>
  <si>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</si>
  <si>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</si>
  <si>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</si>
  <si>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</si>
  <si>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</si>
  <si>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</si>
  <si>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</si>
  <si>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</si>
  <si>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</si>
  <si>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</si>
  <si>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</si>
  <si>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</si>
  <si>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</si>
  <si>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</si>
  <si>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</si>
  <si>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</si>
  <si>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</si>
  <si>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</si>
  <si>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</si>
  <si>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</si>
  <si>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</si>
  <si>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</si>
  <si>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</si>
  <si>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</si>
  <si>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</si>
  <si>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</si>
  <si>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</si>
  <si>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</si>
  <si>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</si>
  <si>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</si>
  <si>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</si>
  <si>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</si>
  <si>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</si>
  <si>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</si>
  <si>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</si>
  <si>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</si>
  <si>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</si>
  <si>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</si>
  <si>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</si>
  <si>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</si>
  <si>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</si>
  <si>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</si>
  <si>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</si>
  <si>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</si>
  <si>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</si>
  <si>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</si>
  <si>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</si>
  <si>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</si>
  <si>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</si>
  <si>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</si>
  <si>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</si>
  <si>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</si>
  <si>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</si>
  <si>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</si>
  <si>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</si>
  <si>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</si>
  <si>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</si>
  <si>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</si>
  <si>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</si>
  <si>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</si>
  <si>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</si>
  <si>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</si>
  <si>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</si>
  <si>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</si>
  <si>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</si>
  <si>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</si>
  <si>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</si>
  <si>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</si>
  <si>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</si>
  <si>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</si>
  <si>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</si>
  <si>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</si>
  <si>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</si>
  <si>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</si>
  <si>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</si>
  <si>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</si>
  <si>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</si>
  <si>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</si>
  <si>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</si>
  <si>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</si>
  <si>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</si>
  <si>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</si>
  <si>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</si>
  <si>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</si>
  <si>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</si>
  <si>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</si>
  <si>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</si>
  <si>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</si>
  <si>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</si>
  <si>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</si>
  <si>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</si>
  <si>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</si>
  <si>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</si>
  <si>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</si>
  <si>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</si>
  <si>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</si>
  <si>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</si>
  <si>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</si>
  <si>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</si>
  <si>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</si>
  <si>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</si>
  <si>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</si>
  <si>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</si>
  <si>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</si>
  <si>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</si>
  <si>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</si>
  <si>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</si>
  <si>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</si>
  <si>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</si>
  <si>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</si>
  <si>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</si>
  <si>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</si>
  <si>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</si>
  <si>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</si>
  <si>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</si>
  <si>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</si>
  <si>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</si>
  <si>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</si>
  <si>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</si>
  <si>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</si>
  <si>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</si>
  <si>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</si>
  <si>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ORDER</t>
  </si>
  <si>
    <t>west virginia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</si>
</sst>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9"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20" borderId="53" xfId="0" applyNumberFormat="1" applyFont="1" applyFill="1" applyBorder="1"/>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xf numFmtId="49" fontId="18" fillId="0" borderId="0" xfId="0" applyNumberFormat="1" applyFont="1" applyBorder="1"/>
    <xf numFmtId="49" fontId="0" fillId="0" borderId="0" xfId="0" applyNumberFormat="1" applyBorder="1"/>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4484</v>
      </c>
      <c r="C1" s="380">
        <v>46283</v>
      </c>
      <c r="G1" s="381" t="s">
        <v>3999</v>
      </c>
      <c r="H1" s="381"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37" zoomScale="90" zoomScaleNormal="90" workbookViewId="0">
      <selection activeCell="G4" sqref="G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4446</v>
      </c>
      <c r="C25" t="s">
        <v>4448</v>
      </c>
      <c r="D25" s="334" t="s">
        <v>3103</v>
      </c>
      <c r="E25" s="173"/>
      <c r="F25">
        <v>0</v>
      </c>
      <c r="G25">
        <v>1</v>
      </c>
      <c r="H25">
        <v>1</v>
      </c>
      <c r="I25" s="334" t="s">
        <v>29</v>
      </c>
      <c r="J25" t="s">
        <v>4447</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4122</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4121</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-1</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-1</v>
      </c>
      <c r="G47" s="397">
        <v>1</v>
      </c>
      <c r="H47" s="397">
        <v>0.02</v>
      </c>
      <c r="I47" s="289" t="s">
        <v>271</v>
      </c>
      <c r="J47" s="383" t="s">
        <v>4112</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4449</v>
      </c>
      <c r="C58" t="s">
        <v>4124</v>
      </c>
      <c r="D58" s="334" t="s">
        <v>3103</v>
      </c>
      <c r="E58" t="s">
        <v>4450</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4113</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4482</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4482</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8"/>
    </sortState>
  </autoFilter>
  <phoneticPr fontId="120"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506"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506"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506"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506"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506"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506"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506"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506"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506"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506"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506"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506"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506"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505"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505"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505"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505"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505"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505"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505"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505"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505"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505"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505"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505"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505"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505"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505"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505"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505"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506"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505"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505"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505"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506"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505"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506"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N2O Abatement</v>
      </c>
      <c r="C1578" t="s">
        <v>288</v>
      </c>
      <c r="D1578" s="334"/>
      <c r="E1578" s="334"/>
      <c r="F1578" s="334" t="s">
        <v>26</v>
      </c>
      <c r="G1578" s="334"/>
      <c r="H1578" s="17">
        <v>91</v>
      </c>
      <c r="I1578" s="373" t="s">
        <v>43</v>
      </c>
      <c r="J1578" s="374" t="str">
        <f>IF(ISBLANK(INDEX('Policy Characteristics'!D:D,MATCH($C1578,'Policy Characteristics'!$C:$C,0))),"",INDEX('Policy Characteristics'!D:D,MATCH($C1578,'Policy Characteristics'!$C:$C,0)))</f>
        <v>N2O Abatement</v>
      </c>
      <c r="K1578" s="236" t="str">
        <f>IF(ISBLANK(INDEX('Policy Characteristics'!E:E,MATCH($C1578,'Policy Characteristics'!$C:$C,0))),"",INDEX('Policy Characteristics'!E:E,MATCH($C1578,'Policy Characteristics'!$C:$C,0)))</f>
        <v>RnD CCS capital cost reduction</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of potential achieved</v>
      </c>
      <c r="P1578" s="236" t="str">
        <f>IF(ISBLANK(INDEX('Policy Characteristics'!J:J,MATCH($C1578,'Policy Characteristics'!$C:$C,0))),"",INDEX('Policy Characteristics'!J:J,MATCH($C1578,'Policy Characteristics'!$C:$C,0)))</f>
        <v>**Description:** This policy reduces nitrous oxide (N2O) process emissions from the chemicals industry (primarily from the production of nitric acid and adipic acid) by destroying the N2O rather than venting it to the atmosphere. //</v>
      </c>
      <c r="Q1578" s="236">
        <f>IF(ISBLANK(INDEX('Policy Characteristics'!K:K,MATCH($C1578,'Policy Characteristics'!$C:$C,0))),"",INDEX('Policy Characteristics'!K:K,MATCH($C1578,'Policy Characteristics'!$C:$C,0)))</f>
        <v>0</v>
      </c>
      <c r="R1578" s="236">
        <f>IF(ISBLANK(INDEX('Policy Characteristics'!L:L,MATCH($C1578,'Policy Characteristics'!$C:$C,0))),"",INDEX('Policy Characteristics'!L:L,MATCH($C1578,'Policy Characteristics'!$C:$C,0)))</f>
        <v>0</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N2O Abatement</v>
      </c>
      <c r="C1579" t="s">
        <v>289</v>
      </c>
      <c r="D1579" s="334" t="s">
        <v>444</v>
      </c>
      <c r="E1579" s="334"/>
      <c r="F1579" s="334" t="s">
        <v>447</v>
      </c>
      <c r="G1579" s="334"/>
      <c r="H1579" s="17">
        <v>92</v>
      </c>
      <c r="I1579" s="373" t="s">
        <v>43</v>
      </c>
      <c r="J1579" s="374" t="str">
        <f>IF(ISBLANK(INDEX('Policy Characteristics'!D:D,MATCH($C1579,'Policy Characteristics'!$C:$C,0))),"",INDEX('Policy Characteristics'!D:D,MATCH($C1579,'Policy Characteristics'!$C:$C,0)))</f>
        <v>N2O Abatement</v>
      </c>
      <c r="K1579" s="236" t="str">
        <f>IF(ISBLANK(INDEX('Policy Characteristics'!E:E,MATCH($C1579,'Policy Characteristics'!$C:$C,0))),"",INDEX('Policy Characteristics'!E:E,MATCH($C1579,'Policy Characteristics'!$C:$C,0)))</f>
        <v>RnD electricity capital cost reduction</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of potential achieved</v>
      </c>
      <c r="P1579" s="236" t="str">
        <f>IF(ISBLANK(INDEX('Policy Characteristics'!J:J,MATCH($C1579,'Policy Characteristics'!$C:$C,0))),"",INDEX('Policy Characteristics'!J:J,MATCH($C1579,'Policy Characteristics'!$C:$C,0)))</f>
        <v>**Description:** This policy reduces nitrous oxide (N2O) process emissions from the chemicals industry (primarily from the production of nitric acid and adipic acid) by destroying the N2O rather than venting it to the atmosphere. //</v>
      </c>
      <c r="Q1579" s="236">
        <f>IF(ISBLANK(INDEX('Policy Characteristics'!K:K,MATCH($C1579,'Policy Characteristics'!$C:$C,0))),"",INDEX('Policy Characteristics'!K:K,MATCH($C1579,'Policy Characteristics'!$C:$C,0)))</f>
        <v>0</v>
      </c>
      <c r="R1579" s="236">
        <f>IF(ISBLANK(INDEX('Policy Characteristics'!L:L,MATCH($C1579,'Policy Characteristics'!$C:$C,0))),"",INDEX('Policy Characteristics'!L:L,MATCH($C1579,'Policy Characteristics'!$C:$C,0)))</f>
        <v>0</v>
      </c>
      <c r="S1579" s="290" t="s">
        <v>187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N2O Abatement</v>
      </c>
      <c r="C1580" s="236" t="s">
        <v>289</v>
      </c>
      <c r="D1580" s="289" t="s">
        <v>3450</v>
      </c>
      <c r="E1580" s="334"/>
      <c r="F1580" s="289" t="s">
        <v>3462</v>
      </c>
      <c r="G1580" s="334"/>
      <c r="H1580" s="17">
        <v>93</v>
      </c>
      <c r="I1580" s="373" t="s">
        <v>43</v>
      </c>
      <c r="J1580" s="374" t="str">
        <f>IF(ISBLANK(INDEX('Policy Characteristics'!D:D,MATCH($C1580,'Policy Characteristics'!$C:$C,0))),"",INDEX('Policy Characteristics'!D:D,MATCH($C1580,'Policy Characteristics'!$C:$C,0)))</f>
        <v>N2O Abatement</v>
      </c>
      <c r="K1580" s="236" t="str">
        <f>IF(ISBLANK(INDEX('Policy Characteristics'!E:E,MATCH($C1580,'Policy Characteristics'!$C:$C,0))),"",INDEX('Policy Characteristics'!E:E,MATCH($C1580,'Policy Characteristics'!$C:$C,0)))</f>
        <v>RnD electricity capital cost reduction</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of potential achieved</v>
      </c>
      <c r="P1580" s="236" t="str">
        <f>IF(ISBLANK(INDEX('Policy Characteristics'!J:J,MATCH($C1580,'Policy Characteristics'!$C:$C,0))),"",INDEX('Policy Characteristics'!J:J,MATCH($C1580,'Policy Characteristics'!$C:$C,0)))</f>
        <v>**Description:** This policy reduces nitrous oxide (N2O) process emissions from the chemicals industry (primarily from the production of nitric acid and adipic acid) by destroying the N2O rather than venting it to the atmosphere. //</v>
      </c>
      <c r="Q1580" s="236">
        <f>IF(ISBLANK(INDEX('Policy Characteristics'!K:K,MATCH($C1580,'Policy Characteristics'!$C:$C,0))),"",INDEX('Policy Characteristics'!K:K,MATCH($C1580,'Policy Characteristics'!$C:$C,0)))</f>
        <v>0</v>
      </c>
      <c r="R1580" s="236">
        <f>IF(ISBLANK(INDEX('Policy Characteristics'!L:L,MATCH($C1580,'Policy Characteristics'!$C:$C,0))),"",INDEX('Policy Characteristics'!L:L,MATCH($C1580,'Policy Characteristics'!$C:$C,0)))</f>
        <v>0</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N2O Abatement</v>
      </c>
      <c r="C1581" s="236" t="s">
        <v>289</v>
      </c>
      <c r="D1581" s="289" t="s">
        <v>3451</v>
      </c>
      <c r="E1581" s="334"/>
      <c r="F1581" s="289" t="s">
        <v>3463</v>
      </c>
      <c r="G1581" s="334"/>
      <c r="H1581" s="17">
        <v>1810</v>
      </c>
      <c r="I1581" s="373" t="s">
        <v>43</v>
      </c>
      <c r="J1581" s="374" t="str">
        <f>IF(ISBLANK(INDEX('Policy Characteristics'!D:D,MATCH($C1581,'Policy Characteristics'!$C:$C,0))),"",INDEX('Policy Characteristics'!D:D,MATCH($C1581,'Policy Characteristics'!$C:$C,0)))</f>
        <v>N2O Abatement</v>
      </c>
      <c r="K1581" s="236" t="str">
        <f>IF(ISBLANK(INDEX('Policy Characteristics'!E:E,MATCH($C1581,'Policy Characteristics'!$C:$C,0))),"",INDEX('Policy Characteristics'!E:E,MATCH($C1581,'Policy Characteristics'!$C:$C,0)))</f>
        <v>RnD electricity capital cost reduction</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of potential achieved</v>
      </c>
      <c r="P1581" s="236" t="str">
        <f>IF(ISBLANK(INDEX('Policy Characteristics'!J:J,MATCH($C1581,'Policy Characteristics'!$C:$C,0))),"",INDEX('Policy Characteristics'!J:J,MATCH($C1581,'Policy Characteristics'!$C:$C,0)))</f>
        <v>**Description:** This policy reduces nitrous oxide (N2O) process emissions from the chemicals industry (primarily from the production of nitric acid and adipic acid) by destroying the N2O rather than venting it to the atmosphere. //</v>
      </c>
      <c r="Q1581" s="236">
        <f>IF(ISBLANK(INDEX('Policy Characteristics'!K:K,MATCH($C1581,'Policy Characteristics'!$C:$C,0))),"",INDEX('Policy Characteristics'!K:K,MATCH($C1581,'Policy Characteristics'!$C:$C,0)))</f>
        <v>0</v>
      </c>
      <c r="R1581" s="236">
        <f>IF(ISBLANK(INDEX('Policy Characteristics'!L:L,MATCH($C1581,'Policy Characteristics'!$C:$C,0))),"",INDEX('Policy Characteristics'!L:L,MATCH($C1581,'Policy Characteristics'!$C:$C,0)))</f>
        <v>0</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N2O Abatement</v>
      </c>
      <c r="C1582" s="236" t="s">
        <v>289</v>
      </c>
      <c r="D1582" s="289" t="s">
        <v>76</v>
      </c>
      <c r="E1582" s="334"/>
      <c r="F1582" s="289" t="s">
        <v>3464</v>
      </c>
      <c r="G1582" s="334"/>
      <c r="H1582" s="17">
        <v>94</v>
      </c>
      <c r="I1582" s="373" t="s">
        <v>43</v>
      </c>
      <c r="J1582" s="374" t="str">
        <f>IF(ISBLANK(INDEX('Policy Characteristics'!D:D,MATCH($C1582,'Policy Characteristics'!$C:$C,0))),"",INDEX('Policy Characteristics'!D:D,MATCH($C1582,'Policy Characteristics'!$C:$C,0)))</f>
        <v>N2O Abatement</v>
      </c>
      <c r="K1582" s="236" t="str">
        <f>IF(ISBLANK(INDEX('Policy Characteristics'!E:E,MATCH($C1582,'Policy Characteristics'!$C:$C,0))),"",INDEX('Policy Characteristics'!E:E,MATCH($C1582,'Policy Characteristics'!$C:$C,0)))</f>
        <v>RnD electricity capital cost reduction</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of potential achieved</v>
      </c>
      <c r="P1582" s="236" t="str">
        <f>IF(ISBLANK(INDEX('Policy Characteristics'!J:J,MATCH($C1582,'Policy Characteristics'!$C:$C,0))),"",INDEX('Policy Characteristics'!J:J,MATCH($C1582,'Policy Characteristics'!$C:$C,0)))</f>
        <v>**Description:** This policy reduces nitrous oxide (N2O) process emissions from the chemicals industry (primarily from the production of nitric acid and adipic acid) by destroying the N2O rather than venting it to the atmosphere. //</v>
      </c>
      <c r="Q1582" s="236">
        <f>IF(ISBLANK(INDEX('Policy Characteristics'!K:K,MATCH($C1582,'Policy Characteristics'!$C:$C,0))),"",INDEX('Policy Characteristics'!K:K,MATCH($C1582,'Policy Characteristics'!$C:$C,0)))</f>
        <v>0</v>
      </c>
      <c r="R1582" s="236">
        <f>IF(ISBLANK(INDEX('Policy Characteristics'!L:L,MATCH($C1582,'Policy Characteristics'!$C:$C,0))),"",INDEX('Policy Characteristics'!L:L,MATCH($C1582,'Policy Characteristics'!$C:$C,0)))</f>
        <v>0</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N2O Abatement</v>
      </c>
      <c r="C1583" s="236" t="s">
        <v>289</v>
      </c>
      <c r="D1583" s="289" t="s">
        <v>77</v>
      </c>
      <c r="E1583" s="334"/>
      <c r="F1583" s="289" t="s">
        <v>320</v>
      </c>
      <c r="G1583" s="334"/>
      <c r="H1583" s="17">
        <v>95</v>
      </c>
      <c r="I1583" s="373" t="s">
        <v>43</v>
      </c>
      <c r="J1583" s="374" t="str">
        <f>IF(ISBLANK(INDEX('Policy Characteristics'!D:D,MATCH($C1583,'Policy Characteristics'!$C:$C,0))),"",INDEX('Policy Characteristics'!D:D,MATCH($C1583,'Policy Characteristics'!$C:$C,0)))</f>
        <v>N2O Abatement</v>
      </c>
      <c r="K1583" s="236" t="str">
        <f>IF(ISBLANK(INDEX('Policy Characteristics'!E:E,MATCH($C1583,'Policy Characteristics'!$C:$C,0))),"",INDEX('Policy Characteristics'!E:E,MATCH($C1583,'Policy Characteristics'!$C:$C,0)))</f>
        <v>RnD electricity capital cost reduction</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of potential achieved</v>
      </c>
      <c r="P1583" s="236" t="str">
        <f>IF(ISBLANK(INDEX('Policy Characteristics'!J:J,MATCH($C1583,'Policy Characteristics'!$C:$C,0))),"",INDEX('Policy Characteristics'!J:J,MATCH($C1583,'Policy Characteristics'!$C:$C,0)))</f>
        <v>**Description:** This policy reduces nitrous oxide (N2O) process emissions from the chemicals industry (primarily from the production of nitric acid and adipic acid) by destroying the N2O rather than venting it to the atmosphere. //</v>
      </c>
      <c r="Q1583" s="236">
        <f>IF(ISBLANK(INDEX('Policy Characteristics'!K:K,MATCH($C1583,'Policy Characteristics'!$C:$C,0))),"",INDEX('Policy Characteristics'!K:K,MATCH($C1583,'Policy Characteristics'!$C:$C,0)))</f>
        <v>0</v>
      </c>
      <c r="R1583" s="236">
        <f>IF(ISBLANK(INDEX('Policy Characteristics'!L:L,MATCH($C1583,'Policy Characteristics'!$C:$C,0))),"",INDEX('Policy Characteristics'!L:L,MATCH($C1583,'Policy Characteristics'!$C:$C,0)))</f>
        <v>0</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N2O Abatement</v>
      </c>
      <c r="C1584" s="236" t="s">
        <v>289</v>
      </c>
      <c r="D1584" s="289" t="s">
        <v>445</v>
      </c>
      <c r="E1584" s="334"/>
      <c r="F1584" s="289" t="s">
        <v>449</v>
      </c>
      <c r="G1584" s="334"/>
      <c r="H1584" s="17">
        <v>96</v>
      </c>
      <c r="I1584" s="373" t="s">
        <v>43</v>
      </c>
      <c r="J1584" s="374" t="str">
        <f>IF(ISBLANK(INDEX('Policy Characteristics'!D:D,MATCH($C1584,'Policy Characteristics'!$C:$C,0))),"",INDEX('Policy Characteristics'!D:D,MATCH($C1584,'Policy Characteristics'!$C:$C,0)))</f>
        <v>N2O Abatement</v>
      </c>
      <c r="K1584" s="236" t="str">
        <f>IF(ISBLANK(INDEX('Policy Characteristics'!E:E,MATCH($C1584,'Policy Characteristics'!$C:$C,0))),"",INDEX('Policy Characteristics'!E:E,MATCH($C1584,'Policy Characteristics'!$C:$C,0)))</f>
        <v>RnD electricity capital cost reduction</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of potential achieved</v>
      </c>
      <c r="P1584" s="236" t="str">
        <f>IF(ISBLANK(INDEX('Policy Characteristics'!J:J,MATCH($C1584,'Policy Characteristics'!$C:$C,0))),"",INDEX('Policy Characteristics'!J:J,MATCH($C1584,'Policy Characteristics'!$C:$C,0)))</f>
        <v>**Description:** This policy reduces nitrous oxide (N2O) process emissions from the chemicals industry (primarily from the production of nitric acid and adipic acid) by destroying the N2O rather than venting it to the atmosphere. //</v>
      </c>
      <c r="Q1584" s="236">
        <f>IF(ISBLANK(INDEX('Policy Characteristics'!K:K,MATCH($C1584,'Policy Characteristics'!$C:$C,0))),"",INDEX('Policy Characteristics'!K:K,MATCH($C1584,'Policy Characteristics'!$C:$C,0)))</f>
        <v>0</v>
      </c>
      <c r="R1584" s="236">
        <f>IF(ISBLANK(INDEX('Policy Characteristics'!L:L,MATCH($C1584,'Policy Characteristics'!$C:$C,0))),"",INDEX('Policy Characteristics'!L:L,MATCH($C1584,'Policy Characteristics'!$C:$C,0)))</f>
        <v>0</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N2O Abatement</v>
      </c>
      <c r="C1585" s="236" t="s">
        <v>289</v>
      </c>
      <c r="D1585" s="289" t="s">
        <v>78</v>
      </c>
      <c r="E1585" s="334"/>
      <c r="F1585" s="289" t="s">
        <v>321</v>
      </c>
      <c r="G1585" s="334"/>
      <c r="H1585" s="17">
        <v>97</v>
      </c>
      <c r="I1585" s="373" t="s">
        <v>43</v>
      </c>
      <c r="J1585" s="374" t="str">
        <f>IF(ISBLANK(INDEX('Policy Characteristics'!D:D,MATCH($C1585,'Policy Characteristics'!$C:$C,0))),"",INDEX('Policy Characteristics'!D:D,MATCH($C1585,'Policy Characteristics'!$C:$C,0)))</f>
        <v>N2O Abatement</v>
      </c>
      <c r="K1585" s="236" t="str">
        <f>IF(ISBLANK(INDEX('Policy Characteristics'!E:E,MATCH($C1585,'Policy Characteristics'!$C:$C,0))),"",INDEX('Policy Characteristics'!E:E,MATCH($C1585,'Policy Characteristics'!$C:$C,0)))</f>
        <v>RnD electricity capital cost reduction</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of potential achieved</v>
      </c>
      <c r="P1585" s="236" t="str">
        <f>IF(ISBLANK(INDEX('Policy Characteristics'!J:J,MATCH($C1585,'Policy Characteristics'!$C:$C,0))),"",INDEX('Policy Characteristics'!J:J,MATCH($C1585,'Policy Characteristics'!$C:$C,0)))</f>
        <v>**Description:** This policy reduces nitrous oxide (N2O) process emissions from the chemicals industry (primarily from the production of nitric acid and adipic acid) by destroying the N2O rather than venting it to the atmosphere. //</v>
      </c>
      <c r="Q1585" s="236">
        <f>IF(ISBLANK(INDEX('Policy Characteristics'!K:K,MATCH($C1585,'Policy Characteristics'!$C:$C,0))),"",INDEX('Policy Characteristics'!K:K,MATCH($C1585,'Policy Characteristics'!$C:$C,0)))</f>
        <v>0</v>
      </c>
      <c r="R1585" s="236">
        <f>IF(ISBLANK(INDEX('Policy Characteristics'!L:L,MATCH($C1585,'Policy Characteristics'!$C:$C,0))),"",INDEX('Policy Characteristics'!L:L,MATCH($C1585,'Policy Characteristics'!$C:$C,0)))</f>
        <v>0</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N2O Abatement</v>
      </c>
      <c r="C1586" s="236" t="s">
        <v>289</v>
      </c>
      <c r="D1586" s="289" t="s">
        <v>79</v>
      </c>
      <c r="E1586" s="334"/>
      <c r="F1586" s="289" t="s">
        <v>322</v>
      </c>
      <c r="G1586" s="334"/>
      <c r="H1586" s="17">
        <v>98</v>
      </c>
      <c r="I1586" s="373" t="s">
        <v>43</v>
      </c>
      <c r="J1586" s="374" t="str">
        <f>IF(ISBLANK(INDEX('Policy Characteristics'!D:D,MATCH($C1586,'Policy Characteristics'!$C:$C,0))),"",INDEX('Policy Characteristics'!D:D,MATCH($C1586,'Policy Characteristics'!$C:$C,0)))</f>
        <v>N2O Abatement</v>
      </c>
      <c r="K1586" s="236" t="str">
        <f>IF(ISBLANK(INDEX('Policy Characteristics'!E:E,MATCH($C1586,'Policy Characteristics'!$C:$C,0))),"",INDEX('Policy Characteristics'!E:E,MATCH($C1586,'Policy Characteristics'!$C:$C,0)))</f>
        <v>RnD electricity capital cost reduction</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of potential achieved</v>
      </c>
      <c r="P1586" s="236" t="str">
        <f>IF(ISBLANK(INDEX('Policy Characteristics'!J:J,MATCH($C1586,'Policy Characteristics'!$C:$C,0))),"",INDEX('Policy Characteristics'!J:J,MATCH($C1586,'Policy Characteristics'!$C:$C,0)))</f>
        <v>**Description:** This policy reduces nitrous oxide (N2O) process emissions from the chemicals industry (primarily from the production of nitric acid and adipic acid) by destroying the N2O rather than venting it to the atmosphere. //</v>
      </c>
      <c r="Q1586" s="236">
        <f>IF(ISBLANK(INDEX('Policy Characteristics'!K:K,MATCH($C1586,'Policy Characteristics'!$C:$C,0))),"",INDEX('Policy Characteristics'!K:K,MATCH($C1586,'Policy Characteristics'!$C:$C,0)))</f>
        <v>0</v>
      </c>
      <c r="R1586" s="236">
        <f>IF(ISBLANK(INDEX('Policy Characteristics'!L:L,MATCH($C1586,'Policy Characteristics'!$C:$C,0))),"",INDEX('Policy Characteristics'!L:L,MATCH($C1586,'Policy Characteristics'!$C:$C,0)))</f>
        <v>0</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N2O Abatement</v>
      </c>
      <c r="C1587" s="236" t="s">
        <v>289</v>
      </c>
      <c r="D1587" s="289" t="s">
        <v>80</v>
      </c>
      <c r="E1587" s="334"/>
      <c r="F1587" s="289" t="s">
        <v>323</v>
      </c>
      <c r="G1587" s="334"/>
      <c r="H1587" s="17">
        <v>99</v>
      </c>
      <c r="I1587" s="373" t="s">
        <v>43</v>
      </c>
      <c r="J1587" s="374" t="str">
        <f>IF(ISBLANK(INDEX('Policy Characteristics'!D:D,MATCH($C1587,'Policy Characteristics'!$C:$C,0))),"",INDEX('Policy Characteristics'!D:D,MATCH($C1587,'Policy Characteristics'!$C:$C,0)))</f>
        <v>N2O Abatement</v>
      </c>
      <c r="K1587" s="236" t="str">
        <f>IF(ISBLANK(INDEX('Policy Characteristics'!E:E,MATCH($C1587,'Policy Characteristics'!$C:$C,0))),"",INDEX('Policy Characteristics'!E:E,MATCH($C1587,'Policy Characteristics'!$C:$C,0)))</f>
        <v>RnD electricity capital cost reduction</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of potential achieved</v>
      </c>
      <c r="P1587" s="236" t="str">
        <f>IF(ISBLANK(INDEX('Policy Characteristics'!J:J,MATCH($C1587,'Policy Characteristics'!$C:$C,0))),"",INDEX('Policy Characteristics'!J:J,MATCH($C1587,'Policy Characteristics'!$C:$C,0)))</f>
        <v>**Description:** This policy reduces nitrous oxide (N2O) process emissions from the chemicals industry (primarily from the production of nitric acid and adipic acid) by destroying the N2O rather than venting it to the atmosphere. //</v>
      </c>
      <c r="Q1587" s="236">
        <f>IF(ISBLANK(INDEX('Policy Characteristics'!K:K,MATCH($C1587,'Policy Characteristics'!$C:$C,0))),"",INDEX('Policy Characteristics'!K:K,MATCH($C1587,'Policy Characteristics'!$C:$C,0)))</f>
        <v>0</v>
      </c>
      <c r="R1587" s="236">
        <f>IF(ISBLANK(INDEX('Policy Characteristics'!L:L,MATCH($C1587,'Policy Characteristics'!$C:$C,0))),"",INDEX('Policy Characteristics'!L:L,MATCH($C1587,'Policy Characteristics'!$C:$C,0)))</f>
        <v>0</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N2O Abatement</v>
      </c>
      <c r="C1588" s="236" t="s">
        <v>289</v>
      </c>
      <c r="D1588" s="289" t="s">
        <v>2418</v>
      </c>
      <c r="E1588" s="334"/>
      <c r="F1588" s="289" t="s">
        <v>3465</v>
      </c>
      <c r="G1588" s="334"/>
      <c r="H1588" s="17">
        <v>192</v>
      </c>
      <c r="I1588" s="373" t="s">
        <v>43</v>
      </c>
      <c r="J1588" s="374" t="str">
        <f>IF(ISBLANK(INDEX('Policy Characteristics'!D:D,MATCH($C1588,'Policy Characteristics'!$C:$C,0))),"",INDEX('Policy Characteristics'!D:D,MATCH($C1588,'Policy Characteristics'!$C:$C,0)))</f>
        <v>N2O Abatement</v>
      </c>
      <c r="K1588" s="236" t="str">
        <f>IF(ISBLANK(INDEX('Policy Characteristics'!E:E,MATCH($C1588,'Policy Characteristics'!$C:$C,0))),"",INDEX('Policy Characteristics'!E:E,MATCH($C1588,'Policy Characteristics'!$C:$C,0)))</f>
        <v>RnD electricity capital cost reduction</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of potential achieved</v>
      </c>
      <c r="P1588" s="236" t="str">
        <f>IF(ISBLANK(INDEX('Policy Characteristics'!J:J,MATCH($C1588,'Policy Characteristics'!$C:$C,0))),"",INDEX('Policy Characteristics'!J:J,MATCH($C1588,'Policy Characteristics'!$C:$C,0)))</f>
        <v>**Description:** This policy reduces nitrous oxide (N2O) process emissions from the chemicals industry (primarily from the production of nitric acid and adipic acid) by destroying the N2O rather than venting it to the atmosphere. //</v>
      </c>
      <c r="Q1588" s="236">
        <f>IF(ISBLANK(INDEX('Policy Characteristics'!K:K,MATCH($C1588,'Policy Characteristics'!$C:$C,0))),"",INDEX('Policy Characteristics'!K:K,MATCH($C1588,'Policy Characteristics'!$C:$C,0)))</f>
        <v>0</v>
      </c>
      <c r="R1588" s="236">
        <f>IF(ISBLANK(INDEX('Policy Characteristics'!L:L,MATCH($C1588,'Policy Characteristics'!$C:$C,0))),"",INDEX('Policy Characteristics'!L:L,MATCH($C1588,'Policy Characteristics'!$C:$C,0)))</f>
        <v>0</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N2O Abatement</v>
      </c>
      <c r="C1589" s="236" t="s">
        <v>289</v>
      </c>
      <c r="D1589" s="289" t="s">
        <v>307</v>
      </c>
      <c r="E1589" s="334"/>
      <c r="F1589" s="289" t="s">
        <v>3466</v>
      </c>
      <c r="G1589" s="334"/>
      <c r="H1589" s="17">
        <v>180</v>
      </c>
      <c r="I1589" s="373" t="s">
        <v>43</v>
      </c>
      <c r="J1589" s="374" t="str">
        <f>IF(ISBLANK(INDEX('Policy Characteristics'!D:D,MATCH($C1589,'Policy Characteristics'!$C:$C,0))),"",INDEX('Policy Characteristics'!D:D,MATCH($C1589,'Policy Characteristics'!$C:$C,0)))</f>
        <v>N2O Abatement</v>
      </c>
      <c r="K1589" s="236" t="str">
        <f>IF(ISBLANK(INDEX('Policy Characteristics'!E:E,MATCH($C1589,'Policy Characteristics'!$C:$C,0))),"",INDEX('Policy Characteristics'!E:E,MATCH($C1589,'Policy Characteristics'!$C:$C,0)))</f>
        <v>RnD electricity capital cost reduction</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of potential achieved</v>
      </c>
      <c r="P1589" s="236" t="str">
        <f>IF(ISBLANK(INDEX('Policy Characteristics'!J:J,MATCH($C1589,'Policy Characteristics'!$C:$C,0))),"",INDEX('Policy Characteristics'!J:J,MATCH($C1589,'Policy Characteristics'!$C:$C,0)))</f>
        <v>**Description:** This policy reduces nitrous oxide (N2O) process emissions from the chemicals industry (primarily from the production of nitric acid and adipic acid) by destroying the N2O rather than venting it to the atmosphere. //</v>
      </c>
      <c r="Q1589" s="236">
        <f>IF(ISBLANK(INDEX('Policy Characteristics'!K:K,MATCH($C1589,'Policy Characteristics'!$C:$C,0))),"",INDEX('Policy Characteristics'!K:K,MATCH($C1589,'Policy Characteristics'!$C:$C,0)))</f>
        <v>0</v>
      </c>
      <c r="R1589" s="236">
        <f>IF(ISBLANK(INDEX('Policy Characteristics'!L:L,MATCH($C1589,'Policy Characteristics'!$C:$C,0))),"",INDEX('Policy Characteristics'!L:L,MATCH($C1589,'Policy Characteristics'!$C:$C,0)))</f>
        <v>0</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N2O Abatement</v>
      </c>
      <c r="C1590" s="236" t="s">
        <v>289</v>
      </c>
      <c r="D1590" s="289" t="s">
        <v>308</v>
      </c>
      <c r="E1590" s="334"/>
      <c r="F1590" s="289" t="s">
        <v>2254</v>
      </c>
      <c r="G1590" s="334"/>
      <c r="H1590" s="17">
        <v>183</v>
      </c>
      <c r="I1590" s="373" t="s">
        <v>43</v>
      </c>
      <c r="J1590" s="374" t="str">
        <f>IF(ISBLANK(INDEX('Policy Characteristics'!D:D,MATCH($C1590,'Policy Characteristics'!$C:$C,0))),"",INDEX('Policy Characteristics'!D:D,MATCH($C1590,'Policy Characteristics'!$C:$C,0)))</f>
        <v>N2O Abatement</v>
      </c>
      <c r="K1590" s="236" t="str">
        <f>IF(ISBLANK(INDEX('Policy Characteristics'!E:E,MATCH($C1590,'Policy Characteristics'!$C:$C,0))),"",INDEX('Policy Characteristics'!E:E,MATCH($C1590,'Policy Characteristics'!$C:$C,0)))</f>
        <v>RnD electricity capital cost reduction</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of potential achieved</v>
      </c>
      <c r="P1590" s="236" t="str">
        <f>IF(ISBLANK(INDEX('Policy Characteristics'!J:J,MATCH($C1590,'Policy Characteristics'!$C:$C,0))),"",INDEX('Policy Characteristics'!J:J,MATCH($C1590,'Policy Characteristics'!$C:$C,0)))</f>
        <v>**Description:** This policy reduces nitrous oxide (N2O) process emissions from the chemicals industry (primarily from the production of nitric acid and adipic acid) by destroying the N2O rather than venting it to the atmosphere. //</v>
      </c>
      <c r="Q1590" s="236">
        <f>IF(ISBLANK(INDEX('Policy Characteristics'!K:K,MATCH($C1590,'Policy Characteristics'!$C:$C,0))),"",INDEX('Policy Characteristics'!K:K,MATCH($C1590,'Policy Characteristics'!$C:$C,0)))</f>
        <v>0</v>
      </c>
      <c r="R1590" s="236">
        <f>IF(ISBLANK(INDEX('Policy Characteristics'!L:L,MATCH($C1590,'Policy Characteristics'!$C:$C,0))),"",INDEX('Policy Characteristics'!L:L,MATCH($C1590,'Policy Characteristics'!$C:$C,0)))</f>
        <v>0</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N2O Abatement</v>
      </c>
      <c r="C1591" s="236" t="s">
        <v>289</v>
      </c>
      <c r="D1591" s="289" t="s">
        <v>441</v>
      </c>
      <c r="E1591" s="334"/>
      <c r="F1591" s="289" t="s">
        <v>442</v>
      </c>
      <c r="G1591" s="334"/>
      <c r="H1591" s="17">
        <v>1811</v>
      </c>
      <c r="I1591" s="373" t="s">
        <v>43</v>
      </c>
      <c r="J1591" s="374" t="str">
        <f>IF(ISBLANK(INDEX('Policy Characteristics'!D:D,MATCH($C1591,'Policy Characteristics'!$C:$C,0))),"",INDEX('Policy Characteristics'!D:D,MATCH($C1591,'Policy Characteristics'!$C:$C,0)))</f>
        <v>N2O Abatement</v>
      </c>
      <c r="K1591" s="236" t="str">
        <f>IF(ISBLANK(INDEX('Policy Characteristics'!E:E,MATCH($C1591,'Policy Characteristics'!$C:$C,0))),"",INDEX('Policy Characteristics'!E:E,MATCH($C1591,'Policy Characteristics'!$C:$C,0)))</f>
        <v>RnD electricity capital cost reduction</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of potential achieved</v>
      </c>
      <c r="P1591" s="236" t="str">
        <f>IF(ISBLANK(INDEX('Policy Characteristics'!J:J,MATCH($C1591,'Policy Characteristics'!$C:$C,0))),"",INDEX('Policy Characteristics'!J:J,MATCH($C1591,'Policy Characteristics'!$C:$C,0)))</f>
        <v>**Description:** This policy reduces nitrous oxide (N2O) process emissions from the chemicals industry (primarily from the production of nitric acid and adipic acid) by destroying the N2O rather than venting it to the atmosphere. //</v>
      </c>
      <c r="Q1591" s="236">
        <f>IF(ISBLANK(INDEX('Policy Characteristics'!K:K,MATCH($C1591,'Policy Characteristics'!$C:$C,0))),"",INDEX('Policy Characteristics'!K:K,MATCH($C1591,'Policy Characteristics'!$C:$C,0)))</f>
        <v>0</v>
      </c>
      <c r="R1591" s="236">
        <f>IF(ISBLANK(INDEX('Policy Characteristics'!L:L,MATCH($C1591,'Policy Characteristics'!$C:$C,0))),"",INDEX('Policy Characteristics'!L:L,MATCH($C1591,'Policy Characteristics'!$C:$C,0)))</f>
        <v>0</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N2O Abatement</v>
      </c>
      <c r="C1592" s="236" t="s">
        <v>289</v>
      </c>
      <c r="D1592" s="289" t="s">
        <v>450</v>
      </c>
      <c r="E1592" s="334"/>
      <c r="F1592" s="289" t="s">
        <v>452</v>
      </c>
      <c r="G1592" s="334"/>
      <c r="H1592" s="17">
        <v>1812</v>
      </c>
      <c r="I1592" s="373" t="s">
        <v>43</v>
      </c>
      <c r="J1592" s="374" t="str">
        <f>IF(ISBLANK(INDEX('Policy Characteristics'!D:D,MATCH($C1592,'Policy Characteristics'!$C:$C,0))),"",INDEX('Policy Characteristics'!D:D,MATCH($C1592,'Policy Characteristics'!$C:$C,0)))</f>
        <v>N2O Abatement</v>
      </c>
      <c r="K1592" s="236" t="str">
        <f>IF(ISBLANK(INDEX('Policy Characteristics'!E:E,MATCH($C1592,'Policy Characteristics'!$C:$C,0))),"",INDEX('Policy Characteristics'!E:E,MATCH($C1592,'Policy Characteristics'!$C:$C,0)))</f>
        <v>RnD electricity capital cost reduction</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of potential achieved</v>
      </c>
      <c r="P1592" s="236" t="str">
        <f>IF(ISBLANK(INDEX('Policy Characteristics'!J:J,MATCH($C1592,'Policy Characteristics'!$C:$C,0))),"",INDEX('Policy Characteristics'!J:J,MATCH($C1592,'Policy Characteristics'!$C:$C,0)))</f>
        <v>**Description:** This policy reduces nitrous oxide (N2O) process emissions from the chemicals industry (primarily from the production of nitric acid and adipic acid) by destroying the N2O rather than venting it to the atmosphere. //</v>
      </c>
      <c r="Q1592" s="236">
        <f>IF(ISBLANK(INDEX('Policy Characteristics'!K:K,MATCH($C1592,'Policy Characteristics'!$C:$C,0))),"",INDEX('Policy Characteristics'!K:K,MATCH($C1592,'Policy Characteristics'!$C:$C,0)))</f>
        <v>0</v>
      </c>
      <c r="R1592" s="236">
        <f>IF(ISBLANK(INDEX('Policy Characteristics'!L:L,MATCH($C1592,'Policy Characteristics'!$C:$C,0))),"",INDEX('Policy Characteristics'!L:L,MATCH($C1592,'Policy Characteristics'!$C:$C,0)))</f>
        <v>0</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N2O Abatement</v>
      </c>
      <c r="C1593" s="236" t="s">
        <v>289</v>
      </c>
      <c r="D1593" s="289" t="s">
        <v>2737</v>
      </c>
      <c r="E1593" s="334"/>
      <c r="F1593" s="289" t="s">
        <v>3467</v>
      </c>
      <c r="G1593" s="334"/>
      <c r="H1593" s="17">
        <v>1813</v>
      </c>
      <c r="I1593" s="373" t="s">
        <v>44</v>
      </c>
      <c r="J1593" s="374" t="str">
        <f>IF(ISBLANK(INDEX('Policy Characteristics'!D:D,MATCH($C1593,'Policy Characteristics'!$C:$C,0))),"",INDEX('Policy Characteristics'!D:D,MATCH($C1593,'Policy Characteristics'!$C:$C,0)))</f>
        <v>N2O Abatement</v>
      </c>
      <c r="K1593" s="236" t="str">
        <f>IF(ISBLANK(INDEX('Policy Characteristics'!E:E,MATCH($C1593,'Policy Characteristics'!$C:$C,0))),"",INDEX('Policy Characteristics'!E:E,MATCH($C1593,'Policy Characteristics'!$C:$C,0)))</f>
        <v>RnD electricity capital cost reduction</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nitrous oxide (N2O) process emissions from the chemicals industry (primarily from the production of nitric acid and adipic acid) by destroying the N2O rather than venting it to the atmosphere. //</v>
      </c>
      <c r="Q1593" s="236">
        <f>IF(ISBLANK(INDEX('Policy Characteristics'!K:K,MATCH($C1593,'Policy Characteristics'!$C:$C,0))),"",INDEX('Policy Characteristics'!K:K,MATCH($C1593,'Policy Characteristics'!$C:$C,0)))</f>
        <v>0</v>
      </c>
      <c r="R1593" s="236">
        <f>IF(ISBLANK(INDEX('Policy Characteristics'!L:L,MATCH($C1593,'Policy Characteristics'!$C:$C,0))),"",INDEX('Policy Characteristics'!L:L,MATCH($C1593,'Policy Characteristics'!$C:$C,0)))</f>
        <v>0</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N2O Abatement</v>
      </c>
      <c r="C1594" s="236" t="s">
        <v>289</v>
      </c>
      <c r="D1594" s="289" t="s">
        <v>2738</v>
      </c>
      <c r="E1594" s="334"/>
      <c r="F1594" s="289" t="s">
        <v>3468</v>
      </c>
      <c r="G1594" s="334"/>
      <c r="H1594" s="17">
        <v>1814</v>
      </c>
      <c r="I1594" s="373" t="s">
        <v>44</v>
      </c>
      <c r="J1594" s="374" t="str">
        <f>IF(ISBLANK(INDEX('Policy Characteristics'!D:D,MATCH($C1594,'Policy Characteristics'!$C:$C,0))),"",INDEX('Policy Characteristics'!D:D,MATCH($C1594,'Policy Characteristics'!$C:$C,0)))</f>
        <v>N2O Abatement</v>
      </c>
      <c r="K1594" s="236" t="str">
        <f>IF(ISBLANK(INDEX('Policy Characteristics'!E:E,MATCH($C1594,'Policy Characteristics'!$C:$C,0))),"",INDEX('Policy Characteristics'!E:E,MATCH($C1594,'Policy Characteristics'!$C:$C,0)))</f>
        <v>RnD electricity capital cost reduction</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nitrous oxide (N2O) process emissions from the chemicals industry (primarily from the production of nitric acid and adipic acid) by destroying the N2O rather than venting it to the atmosphere. //</v>
      </c>
      <c r="Q1594" s="236">
        <f>IF(ISBLANK(INDEX('Policy Characteristics'!K:K,MATCH($C1594,'Policy Characteristics'!$C:$C,0))),"",INDEX('Policy Characteristics'!K:K,MATCH($C1594,'Policy Characteristics'!$C:$C,0)))</f>
        <v>0</v>
      </c>
      <c r="R1594" s="236">
        <f>IF(ISBLANK(INDEX('Policy Characteristics'!L:L,MATCH($C1594,'Policy Characteristics'!$C:$C,0))),"",INDEX('Policy Characteristics'!L:L,MATCH($C1594,'Policy Characteristics'!$C:$C,0)))</f>
        <v>0</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N2O Abatement</v>
      </c>
      <c r="C1595" s="236" t="s">
        <v>289</v>
      </c>
      <c r="D1595" s="289" t="s">
        <v>2739</v>
      </c>
      <c r="E1595" s="334"/>
      <c r="F1595" s="289" t="s">
        <v>3469</v>
      </c>
      <c r="G1595" s="334"/>
      <c r="H1595" s="17">
        <v>1815</v>
      </c>
      <c r="I1595" s="373" t="s">
        <v>43</v>
      </c>
      <c r="J1595" s="374" t="str">
        <f>IF(ISBLANK(INDEX('Policy Characteristics'!D:D,MATCH($C1595,'Policy Characteristics'!$C:$C,0))),"",INDEX('Policy Characteristics'!D:D,MATCH($C1595,'Policy Characteristics'!$C:$C,0)))</f>
        <v>N2O Abatement</v>
      </c>
      <c r="K1595" s="236" t="str">
        <f>IF(ISBLANK(INDEX('Policy Characteristics'!E:E,MATCH($C1595,'Policy Characteristics'!$C:$C,0))),"",INDEX('Policy Characteristics'!E:E,MATCH($C1595,'Policy Characteristics'!$C:$C,0)))</f>
        <v>RnD electricity capital cost reduction</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nitrous oxide (N2O) process emissions from the chemicals industry (primarily from the production of nitric acid and adipic acid) by destroying the N2O rather than venting it to the atmosphere. //</v>
      </c>
      <c r="Q1595" s="236">
        <f>IF(ISBLANK(INDEX('Policy Characteristics'!K:K,MATCH($C1595,'Policy Characteristics'!$C:$C,0))),"",INDEX('Policy Characteristics'!K:K,MATCH($C1595,'Policy Characteristics'!$C:$C,0)))</f>
        <v>0</v>
      </c>
      <c r="R1595" s="236">
        <f>IF(ISBLANK(INDEX('Policy Characteristics'!L:L,MATCH($C1595,'Policy Characteristics'!$C:$C,0))),"",INDEX('Policy Characteristics'!L:L,MATCH($C1595,'Policy Characteristics'!$C:$C,0)))</f>
        <v>0</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N2O Abatement</v>
      </c>
      <c r="C1596" s="236" t="s">
        <v>289</v>
      </c>
      <c r="D1596" s="289" t="s">
        <v>3449</v>
      </c>
      <c r="E1596" s="334"/>
      <c r="F1596" s="289" t="s">
        <v>3470</v>
      </c>
      <c r="G1596" s="334"/>
      <c r="H1596" s="17">
        <v>1816</v>
      </c>
      <c r="I1596" s="373" t="s">
        <v>43</v>
      </c>
      <c r="J1596" s="374" t="str">
        <f>IF(ISBLANK(INDEX('Policy Characteristics'!D:D,MATCH($C1596,'Policy Characteristics'!$C:$C,0))),"",INDEX('Policy Characteristics'!D:D,MATCH($C1596,'Policy Characteristics'!$C:$C,0)))</f>
        <v>N2O Abatement</v>
      </c>
      <c r="K1596" s="236" t="str">
        <f>IF(ISBLANK(INDEX('Policy Characteristics'!E:E,MATCH($C1596,'Policy Characteristics'!$C:$C,0))),"",INDEX('Policy Characteristics'!E:E,MATCH($C1596,'Policy Characteristics'!$C:$C,0)))</f>
        <v>RnD electricity capital cost reduction</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nitrous oxide (N2O) process emissions from the chemicals industry (primarily from the production of nitric acid and adipic acid) by destroying the N2O rather than venting it to the atmosphere. //</v>
      </c>
      <c r="Q1596" s="236">
        <f>IF(ISBLANK(INDEX('Policy Characteristics'!K:K,MATCH($C1596,'Policy Characteristics'!$C:$C,0))),"",INDEX('Policy Characteristics'!K:K,MATCH($C1596,'Policy Characteristics'!$C:$C,0)))</f>
        <v>0</v>
      </c>
      <c r="R1596" s="236">
        <f>IF(ISBLANK(INDEX('Policy Characteristics'!L:L,MATCH($C1596,'Policy Characteristics'!$C:$C,0))),"",INDEX('Policy Characteristics'!L:L,MATCH($C1596,'Policy Characteristics'!$C:$C,0)))</f>
        <v>0</v>
      </c>
      <c r="S1596" s="290" t="s">
        <v>187</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N2O Abatement</v>
      </c>
      <c r="C1597" s="236" t="s">
        <v>289</v>
      </c>
      <c r="D1597" s="289" t="s">
        <v>3452</v>
      </c>
      <c r="E1597" s="334"/>
      <c r="F1597" s="289" t="s">
        <v>3471</v>
      </c>
      <c r="G1597" s="334"/>
      <c r="H1597" s="17">
        <v>1817</v>
      </c>
      <c r="I1597" s="373" t="s">
        <v>43</v>
      </c>
      <c r="J1597" s="374" t="str">
        <f>IF(ISBLANK(INDEX('Policy Characteristics'!D:D,MATCH($C1597,'Policy Characteristics'!$C:$C,0))),"",INDEX('Policy Characteristics'!D:D,MATCH($C1597,'Policy Characteristics'!$C:$C,0)))</f>
        <v>N2O Abatement</v>
      </c>
      <c r="K1597" s="236" t="str">
        <f>IF(ISBLANK(INDEX('Policy Characteristics'!E:E,MATCH($C1597,'Policy Characteristics'!$C:$C,0))),"",INDEX('Policy Characteristics'!E:E,MATCH($C1597,'Policy Characteristics'!$C:$C,0)))</f>
        <v>RnD electricity capital cost reduction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nitrous oxide (N2O) process emissions from the chemicals industry (primarily from the production of nitric acid and adipic acid) by destroying the N2O rather than venting it to the atmosphere. //</v>
      </c>
      <c r="Q1597" s="236">
        <f>IF(ISBLANK(INDEX('Policy Characteristics'!K:K,MATCH($C1597,'Policy Characteristics'!$C:$C,0))),"",INDEX('Policy Characteristics'!K:K,MATCH($C1597,'Policy Characteristics'!$C:$C,0)))</f>
        <v>0</v>
      </c>
      <c r="R1597" s="236">
        <f>IF(ISBLANK(INDEX('Policy Characteristics'!L:L,MATCH($C1597,'Policy Characteristics'!$C:$C,0))),"",INDEX('Policy Characteristics'!L:L,MATCH($C1597,'Policy Characteristics'!$C:$C,0)))</f>
        <v>0</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N2O Abatement</v>
      </c>
      <c r="C1598" s="236" t="s">
        <v>289</v>
      </c>
      <c r="D1598" s="289" t="s">
        <v>3453</v>
      </c>
      <c r="E1598" s="334"/>
      <c r="F1598" s="289" t="s">
        <v>3472</v>
      </c>
      <c r="G1598" s="334"/>
      <c r="H1598" s="17">
        <v>1818</v>
      </c>
      <c r="I1598" s="373" t="s">
        <v>43</v>
      </c>
      <c r="J1598" s="374" t="str">
        <f>IF(ISBLANK(INDEX('Policy Characteristics'!D:D,MATCH($C1598,'Policy Characteristics'!$C:$C,0))),"",INDEX('Policy Characteristics'!D:D,MATCH($C1598,'Policy Characteristics'!$C:$C,0)))</f>
        <v>N2O Abatement</v>
      </c>
      <c r="K1598" s="236" t="str">
        <f>IF(ISBLANK(INDEX('Policy Characteristics'!E:E,MATCH($C1598,'Policy Characteristics'!$C:$C,0))),"",INDEX('Policy Characteristics'!E:E,MATCH($C1598,'Policy Characteristics'!$C:$C,0)))</f>
        <v>RnD electricity capital cost reduction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nitrous oxide (N2O) process emissions from the chemicals industry (primarily from the production of nitric acid and adipic acid) by destroying the N2O rather than venting it to the atmosphere. //</v>
      </c>
      <c r="Q1598" s="236">
        <f>IF(ISBLANK(INDEX('Policy Characteristics'!K:K,MATCH($C1598,'Policy Characteristics'!$C:$C,0))),"",INDEX('Policy Characteristics'!K:K,MATCH($C1598,'Policy Characteristics'!$C:$C,0)))</f>
        <v>0</v>
      </c>
      <c r="R1598" s="236">
        <f>IF(ISBLANK(INDEX('Policy Characteristics'!L:L,MATCH($C1598,'Policy Characteristics'!$C:$C,0))),"",INDEX('Policy Characteristics'!L:L,MATCH($C1598,'Policy Characteristics'!$C:$C,0)))</f>
        <v>0</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N2O Abatement</v>
      </c>
      <c r="C1599" s="236" t="s">
        <v>289</v>
      </c>
      <c r="D1599" s="289" t="s">
        <v>3454</v>
      </c>
      <c r="E1599" s="334"/>
      <c r="F1599" s="289" t="s">
        <v>3473</v>
      </c>
      <c r="G1599" s="334"/>
      <c r="H1599" s="17">
        <v>1819</v>
      </c>
      <c r="I1599" s="373" t="s">
        <v>43</v>
      </c>
      <c r="J1599" s="374" t="str">
        <f>IF(ISBLANK(INDEX('Policy Characteristics'!D:D,MATCH($C1599,'Policy Characteristics'!$C:$C,0))),"",INDEX('Policy Characteristics'!D:D,MATCH($C1599,'Policy Characteristics'!$C:$C,0)))</f>
        <v>N2O Abatement</v>
      </c>
      <c r="K1599" s="236" t="str">
        <f>IF(ISBLANK(INDEX('Policy Characteristics'!E:E,MATCH($C1599,'Policy Characteristics'!$C:$C,0))),"",INDEX('Policy Characteristics'!E:E,MATCH($C1599,'Policy Characteristics'!$C:$C,0)))</f>
        <v>RnD electricity capital cost reduction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nitrous oxide (N2O) process emissions from the chemicals industry (primarily from the production of nitric acid and adipic acid) by destroying the N2O rather than venting it to the atmosphere. //</v>
      </c>
      <c r="Q1599" s="236">
        <f>IF(ISBLANK(INDEX('Policy Characteristics'!K:K,MATCH($C1599,'Policy Characteristics'!$C:$C,0))),"",INDEX('Policy Characteristics'!K:K,MATCH($C1599,'Policy Characteristics'!$C:$C,0)))</f>
        <v>0</v>
      </c>
      <c r="R1599" s="236">
        <f>IF(ISBLANK(INDEX('Policy Characteristics'!L:L,MATCH($C1599,'Policy Characteristics'!$C:$C,0))),"",INDEX('Policy Characteristics'!L:L,MATCH($C1599,'Policy Characteristics'!$C:$C,0)))</f>
        <v>0</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N2O Abatement</v>
      </c>
      <c r="C1600" s="236" t="s">
        <v>289</v>
      </c>
      <c r="D1600" s="289" t="s">
        <v>3455</v>
      </c>
      <c r="E1600" s="334"/>
      <c r="F1600" s="289" t="s">
        <v>3474</v>
      </c>
      <c r="G1600" s="334"/>
      <c r="H1600" s="17">
        <v>1820</v>
      </c>
      <c r="I1600" s="373" t="s">
        <v>43</v>
      </c>
      <c r="J1600" s="374" t="str">
        <f>IF(ISBLANK(INDEX('Policy Characteristics'!D:D,MATCH($C1600,'Policy Characteristics'!$C:$C,0))),"",INDEX('Policy Characteristics'!D:D,MATCH($C1600,'Policy Characteristics'!$C:$C,0)))</f>
        <v>N2O Abatement</v>
      </c>
      <c r="K1600" s="236" t="str">
        <f>IF(ISBLANK(INDEX('Policy Characteristics'!E:E,MATCH($C1600,'Policy Characteristics'!$C:$C,0))),"",INDEX('Policy Characteristics'!E:E,MATCH($C1600,'Policy Characteristics'!$C:$C,0)))</f>
        <v>RnD electricity capital cost reduction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236">
        <f>IF(ISBLANK(INDEX('Policy Characteristics'!K:K,MATCH($C1600,'Policy Characteristics'!$C:$C,0))),"",INDEX('Policy Characteristics'!K:K,MATCH($C1600,'Policy Characteristics'!$C:$C,0)))</f>
        <v>0</v>
      </c>
      <c r="R1600" s="236">
        <f>IF(ISBLANK(INDEX('Policy Characteristics'!L:L,MATCH($C1600,'Policy Characteristics'!$C:$C,0))),"",INDEX('Policy Characteristics'!L:L,MATCH($C1600,'Policy Characteristics'!$C:$C,0)))</f>
        <v>0</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s="236" t="s">
        <v>289</v>
      </c>
      <c r="D1601" s="289" t="s">
        <v>3528</v>
      </c>
      <c r="E1601" s="334"/>
      <c r="F1601" s="289" t="s">
        <v>3530</v>
      </c>
      <c r="G1601" s="334"/>
      <c r="H1601" s="17">
        <v>1821</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RnD electricity capital cost reduction</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f>IF(ISBLANK(INDEX('Policy Characteristics'!K:K,MATCH($C1601,'Policy Characteristics'!$C:$C,0))),"",INDEX('Policy Characteristics'!K:K,MATCH($C1601,'Policy Characteristics'!$C:$C,0)))</f>
        <v>0</v>
      </c>
      <c r="R1601" s="236">
        <f>IF(ISBLANK(INDEX('Policy Characteristics'!L:L,MATCH($C1601,'Policy Characteristics'!$C:$C,0))),"",INDEX('Policy Characteristics'!L:L,MATCH($C1601,'Policy Characteristics'!$C:$C,0)))</f>
        <v>0</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N2O Abatement</v>
      </c>
      <c r="C1602" s="236" t="s">
        <v>289</v>
      </c>
      <c r="D1602" s="289" t="s">
        <v>3529</v>
      </c>
      <c r="E1602" s="334"/>
      <c r="F1602" s="289" t="s">
        <v>3531</v>
      </c>
      <c r="G1602" s="334"/>
      <c r="H1602" s="17">
        <v>2245</v>
      </c>
      <c r="I1602" s="373" t="s">
        <v>43</v>
      </c>
      <c r="J1602" s="374" t="str">
        <f>IF(ISBLANK(INDEX('Policy Characteristics'!D:D,MATCH($C1602,'Policy Characteristics'!$C:$C,0))),"",INDEX('Policy Characteristics'!D:D,MATCH($C1602,'Policy Characteristics'!$C:$C,0)))</f>
        <v>N2O Abatement</v>
      </c>
      <c r="K1602" s="236" t="str">
        <f>IF(ISBLANK(INDEX('Policy Characteristics'!E:E,MATCH($C1602,'Policy Characteristics'!$C:$C,0))),"",INDEX('Policy Characteristics'!E:E,MATCH($C1602,'Policy Characteristics'!$C:$C,0)))</f>
        <v>RnD electricity capital cost reduction</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0.01</v>
      </c>
      <c r="O1602" s="236" t="str">
        <f>IF(ISBLANK(INDEX('Policy Characteristics'!I:I,MATCH($C1602,'Policy Characteristics'!$C:$C,0))),"",INDEX('Policy Characteristics'!I:I,MATCH($C1602,'Policy Characteristics'!$C:$C,0)))</f>
        <v>% of potential achieved</v>
      </c>
      <c r="P1602" s="236"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236">
        <f>IF(ISBLANK(INDEX('Policy Characteristics'!K:K,MATCH($C1602,'Policy Characteristics'!$C:$C,0))),"",INDEX('Policy Characteristics'!K:K,MATCH($C1602,'Policy Characteristics'!$C:$C,0)))</f>
        <v>0</v>
      </c>
      <c r="R1602" s="236">
        <f>IF(ISBLANK(INDEX('Policy Characteristics'!L:L,MATCH($C1602,'Policy Characteristics'!$C:$C,0))),"",INDEX('Policy Characteristics'!L:L,MATCH($C1602,'Policy Characteristics'!$C:$C,0)))</f>
        <v>0</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N2O Abatement</v>
      </c>
      <c r="C1603" t="s">
        <v>290</v>
      </c>
      <c r="D1603" t="s">
        <v>3041</v>
      </c>
      <c r="E1603" s="334"/>
      <c r="F1603" s="289" t="s">
        <v>3068</v>
      </c>
      <c r="G1603" s="334"/>
      <c r="H1603" s="17">
        <v>1462</v>
      </c>
      <c r="I1603" s="373" t="s">
        <v>43</v>
      </c>
      <c r="J1603" s="374" t="str">
        <f>IF(ISBLANK(INDEX('Policy Characteristics'!D:D,MATCH($C1603,'Policy Characteristics'!$C:$C,0))),"",INDEX('Policy Characteristics'!D:D,MATCH($C1603,'Policy Characteristics'!$C:$C,0)))</f>
        <v>N2O Abatement</v>
      </c>
      <c r="K1603" s="236" t="str">
        <f>IF(ISBLANK(INDEX('Policy Characteristics'!E:E,MATCH($C1603,'Policy Characteristics'!$C:$C,0))),"",INDEX('Policy Characteristics'!E:E,MATCH($C1603,'Policy Characteristics'!$C:$C,0)))</f>
        <v>RnD industry capital cost reduction</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0.01</v>
      </c>
      <c r="O1603" s="236" t="str">
        <f>IF(ISBLANK(INDEX('Policy Characteristics'!I:I,MATCH($C1603,'Policy Characteristics'!$C:$C,0))),"",INDEX('Policy Characteristics'!I:I,MATCH($C1603,'Policy Characteristics'!$C:$C,0)))</f>
        <v>% of potential achieved</v>
      </c>
      <c r="P1603" s="236" t="str">
        <f>IF(ISBLANK(INDEX('Policy Characteristics'!J:J,MATCH($C1603,'Policy Characteristics'!$C:$C,0))),"",INDEX('Policy Characteristics'!J:J,MATCH($C1603,'Policy Characteristics'!$C:$C,0)))</f>
        <v>**Description:** This policy reduces nitrous oxide (N2O) process emissions from the chemicals industry (primarily from the production of nitric acid and adipic acid) by destroying the N2O rather than venting it to the atmosphere. //</v>
      </c>
      <c r="Q1603" s="236">
        <f>IF(ISBLANK(INDEX('Policy Characteristics'!K:K,MATCH($C1603,'Policy Characteristics'!$C:$C,0))),"",INDEX('Policy Characteristics'!K:K,MATCH($C1603,'Policy Characteristics'!$C:$C,0)))</f>
        <v>0</v>
      </c>
      <c r="R1603" s="236">
        <f>IF(ISBLANK(INDEX('Policy Characteristics'!L:L,MATCH($C1603,'Policy Characteristics'!$C:$C,0))),"",INDEX('Policy Characteristics'!L:L,MATCH($C1603,'Policy Characteristics'!$C:$C,0)))</f>
        <v>0</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N2O Abatement</v>
      </c>
      <c r="C1604" s="236" t="s">
        <v>290</v>
      </c>
      <c r="D1604" t="s">
        <v>3042</v>
      </c>
      <c r="E1604" s="334"/>
      <c r="F1604" s="289" t="s">
        <v>3069</v>
      </c>
      <c r="G1604" s="334"/>
      <c r="H1604" s="17">
        <v>1463</v>
      </c>
      <c r="I1604" s="373" t="s">
        <v>43</v>
      </c>
      <c r="J1604" s="374" t="str">
        <f>IF(ISBLANK(INDEX('Policy Characteristics'!D:D,MATCH($C1604,'Policy Characteristics'!$C:$C,0))),"",INDEX('Policy Characteristics'!D:D,MATCH($C1604,'Policy Characteristics'!$C:$C,0)))</f>
        <v>N2O Abatement</v>
      </c>
      <c r="K1604" s="236" t="str">
        <f>IF(ISBLANK(INDEX('Policy Characteristics'!E:E,MATCH($C1604,'Policy Characteristics'!$C:$C,0))),"",INDEX('Policy Characteristics'!E:E,MATCH($C1604,'Policy Characteristics'!$C:$C,0)))</f>
        <v>RnD industry capital cost reduction</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0.01</v>
      </c>
      <c r="O1604" s="236" t="str">
        <f>IF(ISBLANK(INDEX('Policy Characteristics'!I:I,MATCH($C1604,'Policy Characteristics'!$C:$C,0))),"",INDEX('Policy Characteristics'!I:I,MATCH($C1604,'Policy Characteristics'!$C:$C,0)))</f>
        <v>% of potential achieved</v>
      </c>
      <c r="P1604" s="236" t="str">
        <f>IF(ISBLANK(INDEX('Policy Characteristics'!J:J,MATCH($C1604,'Policy Characteristics'!$C:$C,0))),"",INDEX('Policy Characteristics'!J:J,MATCH($C1604,'Policy Characteristics'!$C:$C,0)))</f>
        <v>**Description:** This policy reduces nitrous oxide (N2O) process emissions from the chemicals industry (primarily from the production of nitric acid and adipic acid) by destroying the N2O rather than venting it to the atmosphere. //</v>
      </c>
      <c r="Q1604" s="236">
        <f>IF(ISBLANK(INDEX('Policy Characteristics'!K:K,MATCH($C1604,'Policy Characteristics'!$C:$C,0))),"",INDEX('Policy Characteristics'!K:K,MATCH($C1604,'Policy Characteristics'!$C:$C,0)))</f>
        <v>0</v>
      </c>
      <c r="R1604" s="236">
        <f>IF(ISBLANK(INDEX('Policy Characteristics'!L:L,MATCH($C1604,'Policy Characteristics'!$C:$C,0))),"",INDEX('Policy Characteristics'!L:L,MATCH($C1604,'Policy Characteristics'!$C:$C,0)))</f>
        <v>0</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N2O Abatement</v>
      </c>
      <c r="C1605" s="236" t="s">
        <v>290</v>
      </c>
      <c r="D1605" t="s">
        <v>3043</v>
      </c>
      <c r="E1605" s="334"/>
      <c r="F1605" s="289" t="s">
        <v>3070</v>
      </c>
      <c r="G1605" s="334"/>
      <c r="H1605" s="17">
        <v>1464</v>
      </c>
      <c r="I1605" s="373" t="s">
        <v>43</v>
      </c>
      <c r="J1605" s="374" t="str">
        <f>IF(ISBLANK(INDEX('Policy Characteristics'!D:D,MATCH($C1605,'Policy Characteristics'!$C:$C,0))),"",INDEX('Policy Characteristics'!D:D,MATCH($C1605,'Policy Characteristics'!$C:$C,0)))</f>
        <v>N2O Abatement</v>
      </c>
      <c r="K1605" s="236" t="str">
        <f>IF(ISBLANK(INDEX('Policy Characteristics'!E:E,MATCH($C1605,'Policy Characteristics'!$C:$C,0))),"",INDEX('Policy Characteristics'!E:E,MATCH($C1605,'Policy Characteristics'!$C:$C,0)))</f>
        <v>RnD industry capital cost reduction</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0.01</v>
      </c>
      <c r="O1605" s="236" t="str">
        <f>IF(ISBLANK(INDEX('Policy Characteristics'!I:I,MATCH($C1605,'Policy Characteristics'!$C:$C,0))),"",INDEX('Policy Characteristics'!I:I,MATCH($C1605,'Policy Characteristics'!$C:$C,0)))</f>
        <v>% of potential achieved</v>
      </c>
      <c r="P1605" s="236" t="str">
        <f>IF(ISBLANK(INDEX('Policy Characteristics'!J:J,MATCH($C1605,'Policy Characteristics'!$C:$C,0))),"",INDEX('Policy Characteristics'!J:J,MATCH($C1605,'Policy Characteristics'!$C:$C,0)))</f>
        <v>**Description:** This policy reduces nitrous oxide (N2O) process emissions from the chemicals industry (primarily from the production of nitric acid and adipic acid) by destroying the N2O rather than venting it to the atmosphere. //</v>
      </c>
      <c r="Q1605" s="236">
        <f>IF(ISBLANK(INDEX('Policy Characteristics'!K:K,MATCH($C1605,'Policy Characteristics'!$C:$C,0))),"",INDEX('Policy Characteristics'!K:K,MATCH($C1605,'Policy Characteristics'!$C:$C,0)))</f>
        <v>0</v>
      </c>
      <c r="R1605" s="236">
        <f>IF(ISBLANK(INDEX('Policy Characteristics'!L:L,MATCH($C1605,'Policy Characteristics'!$C:$C,0))),"",INDEX('Policy Characteristics'!L:L,MATCH($C1605,'Policy Characteristics'!$C:$C,0)))</f>
        <v>0</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N2O Abatement</v>
      </c>
      <c r="C1606" s="236" t="s">
        <v>290</v>
      </c>
      <c r="D1606" t="s">
        <v>3044</v>
      </c>
      <c r="E1606" s="334"/>
      <c r="F1606" s="289" t="s">
        <v>3071</v>
      </c>
      <c r="G1606" s="334"/>
      <c r="H1606" s="17">
        <v>1465</v>
      </c>
      <c r="I1606" s="373" t="s">
        <v>43</v>
      </c>
      <c r="J1606" s="374" t="str">
        <f>IF(ISBLANK(INDEX('Policy Characteristics'!D:D,MATCH($C1606,'Policy Characteristics'!$C:$C,0))),"",INDEX('Policy Characteristics'!D:D,MATCH($C1606,'Policy Characteristics'!$C:$C,0)))</f>
        <v>N2O Abatement</v>
      </c>
      <c r="K1606" s="236" t="str">
        <f>IF(ISBLANK(INDEX('Policy Characteristics'!E:E,MATCH($C1606,'Policy Characteristics'!$C:$C,0))),"",INDEX('Policy Characteristics'!E:E,MATCH($C1606,'Policy Characteristics'!$C:$C,0)))</f>
        <v>RnD industry capital cost reduction</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0.01</v>
      </c>
      <c r="O1606" s="236" t="str">
        <f>IF(ISBLANK(INDEX('Policy Characteristics'!I:I,MATCH($C1606,'Policy Characteristics'!$C:$C,0))),"",INDEX('Policy Characteristics'!I:I,MATCH($C1606,'Policy Characteristics'!$C:$C,0)))</f>
        <v>% of potential achieved</v>
      </c>
      <c r="P1606" s="236" t="str">
        <f>IF(ISBLANK(INDEX('Policy Characteristics'!J:J,MATCH($C1606,'Policy Characteristics'!$C:$C,0))),"",INDEX('Policy Characteristics'!J:J,MATCH($C1606,'Policy Characteristics'!$C:$C,0)))</f>
        <v>**Description:** This policy reduces nitrous oxide (N2O) process emissions from the chemicals industry (primarily from the production of nitric acid and adipic acid) by destroying the N2O rather than venting it to the atmosphere. //</v>
      </c>
      <c r="Q1606" s="236">
        <f>IF(ISBLANK(INDEX('Policy Characteristics'!K:K,MATCH($C1606,'Policy Characteristics'!$C:$C,0))),"",INDEX('Policy Characteristics'!K:K,MATCH($C1606,'Policy Characteristics'!$C:$C,0)))</f>
        <v>0</v>
      </c>
      <c r="R1606" s="236">
        <f>IF(ISBLANK(INDEX('Policy Characteristics'!L:L,MATCH($C1606,'Policy Characteristics'!$C:$C,0))),"",INDEX('Policy Characteristics'!L:L,MATCH($C1606,'Policy Characteristics'!$C:$C,0)))</f>
        <v>0</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N2O Abatement</v>
      </c>
      <c r="C1607" s="236" t="s">
        <v>290</v>
      </c>
      <c r="D1607" t="s">
        <v>3045</v>
      </c>
      <c r="E1607" s="334"/>
      <c r="F1607" s="289" t="s">
        <v>3072</v>
      </c>
      <c r="G1607" s="334"/>
      <c r="H1607" s="17">
        <v>1466</v>
      </c>
      <c r="I1607" s="373" t="s">
        <v>43</v>
      </c>
      <c r="J1607" s="374" t="str">
        <f>IF(ISBLANK(INDEX('Policy Characteristics'!D:D,MATCH($C1607,'Policy Characteristics'!$C:$C,0))),"",INDEX('Policy Characteristics'!D:D,MATCH($C1607,'Policy Characteristics'!$C:$C,0)))</f>
        <v>N2O Abatement</v>
      </c>
      <c r="K1607" s="236" t="str">
        <f>IF(ISBLANK(INDEX('Policy Characteristics'!E:E,MATCH($C1607,'Policy Characteristics'!$C:$C,0))),"",INDEX('Policy Characteristics'!E:E,MATCH($C1607,'Policy Characteristics'!$C:$C,0)))</f>
        <v>RnD industry capital cost reduction</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0.01</v>
      </c>
      <c r="O1607" s="236" t="str">
        <f>IF(ISBLANK(INDEX('Policy Characteristics'!I:I,MATCH($C1607,'Policy Characteristics'!$C:$C,0))),"",INDEX('Policy Characteristics'!I:I,MATCH($C1607,'Policy Characteristics'!$C:$C,0)))</f>
        <v>% of potential achieved</v>
      </c>
      <c r="P1607" s="236" t="str">
        <f>IF(ISBLANK(INDEX('Policy Characteristics'!J:J,MATCH($C1607,'Policy Characteristics'!$C:$C,0))),"",INDEX('Policy Characteristics'!J:J,MATCH($C1607,'Policy Characteristics'!$C:$C,0)))</f>
        <v>**Description:** This policy reduces nitrous oxide (N2O) process emissions from the chemicals industry (primarily from the production of nitric acid and adipic acid) by destroying the N2O rather than venting it to the atmosphere. //</v>
      </c>
      <c r="Q1607" s="236">
        <f>IF(ISBLANK(INDEX('Policy Characteristics'!K:K,MATCH($C1607,'Policy Characteristics'!$C:$C,0))),"",INDEX('Policy Characteristics'!K:K,MATCH($C1607,'Policy Characteristics'!$C:$C,0)))</f>
        <v>0</v>
      </c>
      <c r="R1607" s="236">
        <f>IF(ISBLANK(INDEX('Policy Characteristics'!L:L,MATCH($C1607,'Policy Characteristics'!$C:$C,0))),"",INDEX('Policy Characteristics'!L:L,MATCH($C1607,'Policy Characteristics'!$C:$C,0)))</f>
        <v>0</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N2O Abatement</v>
      </c>
      <c r="C1608" s="236" t="s">
        <v>290</v>
      </c>
      <c r="D1608" t="s">
        <v>3046</v>
      </c>
      <c r="E1608" s="334"/>
      <c r="F1608" s="289" t="s">
        <v>3073</v>
      </c>
      <c r="G1608" s="334"/>
      <c r="H1608" s="17">
        <v>1467</v>
      </c>
      <c r="I1608" s="373" t="s">
        <v>43</v>
      </c>
      <c r="J1608" s="374" t="str">
        <f>IF(ISBLANK(INDEX('Policy Characteristics'!D:D,MATCH($C1608,'Policy Characteristics'!$C:$C,0))),"",INDEX('Policy Characteristics'!D:D,MATCH($C1608,'Policy Characteristics'!$C:$C,0)))</f>
        <v>N2O Abatement</v>
      </c>
      <c r="K1608" s="236" t="str">
        <f>IF(ISBLANK(INDEX('Policy Characteristics'!E:E,MATCH($C1608,'Policy Characteristics'!$C:$C,0))),"",INDEX('Policy Characteristics'!E:E,MATCH($C1608,'Policy Characteristics'!$C:$C,0)))</f>
        <v>RnD industry capital cost reduction</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0.01</v>
      </c>
      <c r="O1608" s="236" t="str">
        <f>IF(ISBLANK(INDEX('Policy Characteristics'!I:I,MATCH($C1608,'Policy Characteristics'!$C:$C,0))),"",INDEX('Policy Characteristics'!I:I,MATCH($C1608,'Policy Characteristics'!$C:$C,0)))</f>
        <v>% of potential achieved</v>
      </c>
      <c r="P1608" s="236" t="str">
        <f>IF(ISBLANK(INDEX('Policy Characteristics'!J:J,MATCH($C1608,'Policy Characteristics'!$C:$C,0))),"",INDEX('Policy Characteristics'!J:J,MATCH($C1608,'Policy Characteristics'!$C:$C,0)))</f>
        <v>**Description:** This policy reduces nitrous oxide (N2O) process emissions from the chemicals industry (primarily from the production of nitric acid and adipic acid) by destroying the N2O rather than venting it to the atmosphere. //</v>
      </c>
      <c r="Q1608" s="236">
        <f>IF(ISBLANK(INDEX('Policy Characteristics'!K:K,MATCH($C1608,'Policy Characteristics'!$C:$C,0))),"",INDEX('Policy Characteristics'!K:K,MATCH($C1608,'Policy Characteristics'!$C:$C,0)))</f>
        <v>0</v>
      </c>
      <c r="R1608" s="236">
        <f>IF(ISBLANK(INDEX('Policy Characteristics'!L:L,MATCH($C1608,'Policy Characteristics'!$C:$C,0))),"",INDEX('Policy Characteristics'!L:L,MATCH($C1608,'Policy Characteristics'!$C:$C,0)))</f>
        <v>0</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N2O Abatement</v>
      </c>
      <c r="C1609" s="236" t="s">
        <v>290</v>
      </c>
      <c r="D1609" t="s">
        <v>3047</v>
      </c>
      <c r="E1609" s="334"/>
      <c r="F1609" s="289" t="s">
        <v>3074</v>
      </c>
      <c r="G1609" s="334"/>
      <c r="H1609" s="17">
        <v>1468</v>
      </c>
      <c r="I1609" s="373" t="s">
        <v>43</v>
      </c>
      <c r="J1609" s="374" t="str">
        <f>IF(ISBLANK(INDEX('Policy Characteristics'!D:D,MATCH($C1609,'Policy Characteristics'!$C:$C,0))),"",INDEX('Policy Characteristics'!D:D,MATCH($C1609,'Policy Characteristics'!$C:$C,0)))</f>
        <v>N2O Abatement</v>
      </c>
      <c r="K1609" s="236" t="str">
        <f>IF(ISBLANK(INDEX('Policy Characteristics'!E:E,MATCH($C1609,'Policy Characteristics'!$C:$C,0))),"",INDEX('Policy Characteristics'!E:E,MATCH($C1609,'Policy Characteristics'!$C:$C,0)))</f>
        <v>RnD industry capital cost reduction</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0.01</v>
      </c>
      <c r="O1609" s="236" t="str">
        <f>IF(ISBLANK(INDEX('Policy Characteristics'!I:I,MATCH($C1609,'Policy Characteristics'!$C:$C,0))),"",INDEX('Policy Characteristics'!I:I,MATCH($C1609,'Policy Characteristics'!$C:$C,0)))</f>
        <v>% of potential achieved</v>
      </c>
      <c r="P1609" s="236" t="str">
        <f>IF(ISBLANK(INDEX('Policy Characteristics'!J:J,MATCH($C1609,'Policy Characteristics'!$C:$C,0))),"",INDEX('Policy Characteristics'!J:J,MATCH($C1609,'Policy Characteristics'!$C:$C,0)))</f>
        <v>**Description:** This policy reduces nitrous oxide (N2O) process emissions from the chemicals industry (primarily from the production of nitric acid and adipic acid) by destroying the N2O rather than venting it to the atmosphere. //</v>
      </c>
      <c r="Q1609" s="236">
        <f>IF(ISBLANK(INDEX('Policy Characteristics'!K:K,MATCH($C1609,'Policy Characteristics'!$C:$C,0))),"",INDEX('Policy Characteristics'!K:K,MATCH($C1609,'Policy Characteristics'!$C:$C,0)))</f>
        <v>0</v>
      </c>
      <c r="R1609" s="236">
        <f>IF(ISBLANK(INDEX('Policy Characteristics'!L:L,MATCH($C1609,'Policy Characteristics'!$C:$C,0))),"",INDEX('Policy Characteristics'!L:L,MATCH($C1609,'Policy Characteristics'!$C:$C,0)))</f>
        <v>0</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N2O Abatement</v>
      </c>
      <c r="C1610" s="236" t="s">
        <v>290</v>
      </c>
      <c r="D1610" t="s">
        <v>3048</v>
      </c>
      <c r="E1610" s="334"/>
      <c r="F1610" s="289" t="s">
        <v>3075</v>
      </c>
      <c r="G1610" s="334"/>
      <c r="H1610" s="17">
        <v>1469</v>
      </c>
      <c r="I1610" s="373" t="s">
        <v>43</v>
      </c>
      <c r="J1610" s="374" t="str">
        <f>IF(ISBLANK(INDEX('Policy Characteristics'!D:D,MATCH($C1610,'Policy Characteristics'!$C:$C,0))),"",INDEX('Policy Characteristics'!D:D,MATCH($C1610,'Policy Characteristics'!$C:$C,0)))</f>
        <v>N2O Abatement</v>
      </c>
      <c r="K1610" s="236" t="str">
        <f>IF(ISBLANK(INDEX('Policy Characteristics'!E:E,MATCH($C1610,'Policy Characteristics'!$C:$C,0))),"",INDEX('Policy Characteristics'!E:E,MATCH($C1610,'Policy Characteristics'!$C:$C,0)))</f>
        <v>RnD industry capital cost reduction</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0.01</v>
      </c>
      <c r="O1610" s="236" t="str">
        <f>IF(ISBLANK(INDEX('Policy Characteristics'!I:I,MATCH($C1610,'Policy Characteristics'!$C:$C,0))),"",INDEX('Policy Characteristics'!I:I,MATCH($C1610,'Policy Characteristics'!$C:$C,0)))</f>
        <v>% of potential achieved</v>
      </c>
      <c r="P1610" s="236" t="str">
        <f>IF(ISBLANK(INDEX('Policy Characteristics'!J:J,MATCH($C1610,'Policy Characteristics'!$C:$C,0))),"",INDEX('Policy Characteristics'!J:J,MATCH($C1610,'Policy Characteristics'!$C:$C,0)))</f>
        <v>**Description:** This policy reduces nitrous oxide (N2O) process emissions from the chemicals industry (primarily from the production of nitric acid and adipic acid) by destroying the N2O rather than venting it to the atmosphere. //</v>
      </c>
      <c r="Q1610" s="236">
        <f>IF(ISBLANK(INDEX('Policy Characteristics'!K:K,MATCH($C1610,'Policy Characteristics'!$C:$C,0))),"",INDEX('Policy Characteristics'!K:K,MATCH($C1610,'Policy Characteristics'!$C:$C,0)))</f>
        <v>0</v>
      </c>
      <c r="R1610" s="236">
        <f>IF(ISBLANK(INDEX('Policy Characteristics'!L:L,MATCH($C1610,'Policy Characteristics'!$C:$C,0))),"",INDEX('Policy Characteristics'!L:L,MATCH($C1610,'Policy Characteristics'!$C:$C,0)))</f>
        <v>0</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N2O Abatement</v>
      </c>
      <c r="C1611" s="236" t="s">
        <v>290</v>
      </c>
      <c r="D1611" t="s">
        <v>3049</v>
      </c>
      <c r="E1611" s="334"/>
      <c r="F1611" s="289" t="s">
        <v>3076</v>
      </c>
      <c r="G1611" s="334"/>
      <c r="H1611" s="17">
        <v>1470</v>
      </c>
      <c r="I1611" s="373" t="s">
        <v>43</v>
      </c>
      <c r="J1611" s="374" t="str">
        <f>IF(ISBLANK(INDEX('Policy Characteristics'!D:D,MATCH($C1611,'Policy Characteristics'!$C:$C,0))),"",INDEX('Policy Characteristics'!D:D,MATCH($C1611,'Policy Characteristics'!$C:$C,0)))</f>
        <v>N2O Abatement</v>
      </c>
      <c r="K1611" s="236" t="str">
        <f>IF(ISBLANK(INDEX('Policy Characteristics'!E:E,MATCH($C1611,'Policy Characteristics'!$C:$C,0))),"",INDEX('Policy Characteristics'!E:E,MATCH($C1611,'Policy Characteristics'!$C:$C,0)))</f>
        <v>RnD industry capital cost reduction</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0.01</v>
      </c>
      <c r="O1611" s="236" t="str">
        <f>IF(ISBLANK(INDEX('Policy Characteristics'!I:I,MATCH($C1611,'Policy Characteristics'!$C:$C,0))),"",INDEX('Policy Characteristics'!I:I,MATCH($C1611,'Policy Characteristics'!$C:$C,0)))</f>
        <v>% of potential achieved</v>
      </c>
      <c r="P1611" s="236" t="str">
        <f>IF(ISBLANK(INDEX('Policy Characteristics'!J:J,MATCH($C1611,'Policy Characteristics'!$C:$C,0))),"",INDEX('Policy Characteristics'!J:J,MATCH($C1611,'Policy Characteristics'!$C:$C,0)))</f>
        <v>**Description:** This policy reduces nitrous oxide (N2O) process emissions from the chemicals industry (primarily from the production of nitric acid and adipic acid) by destroying the N2O rather than venting it to the atmosphere. //</v>
      </c>
      <c r="Q1611" s="236">
        <f>IF(ISBLANK(INDEX('Policy Characteristics'!K:K,MATCH($C1611,'Policy Characteristics'!$C:$C,0))),"",INDEX('Policy Characteristics'!K:K,MATCH($C1611,'Policy Characteristics'!$C:$C,0)))</f>
        <v>0</v>
      </c>
      <c r="R1611" s="236">
        <f>IF(ISBLANK(INDEX('Policy Characteristics'!L:L,MATCH($C1611,'Policy Characteristics'!$C:$C,0))),"",INDEX('Policy Characteristics'!L:L,MATCH($C1611,'Policy Characteristics'!$C:$C,0)))</f>
        <v>0</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N2O Abatement</v>
      </c>
      <c r="C1612" s="236" t="s">
        <v>290</v>
      </c>
      <c r="D1612" t="s">
        <v>3050</v>
      </c>
      <c r="E1612" s="334"/>
      <c r="F1612" s="289" t="s">
        <v>325</v>
      </c>
      <c r="G1612" s="334"/>
      <c r="H1612" s="17">
        <v>1471</v>
      </c>
      <c r="I1612" s="373" t="s">
        <v>43</v>
      </c>
      <c r="J1612" s="374" t="str">
        <f>IF(ISBLANK(INDEX('Policy Characteristics'!D:D,MATCH($C1612,'Policy Characteristics'!$C:$C,0))),"",INDEX('Policy Characteristics'!D:D,MATCH($C1612,'Policy Characteristics'!$C:$C,0)))</f>
        <v>N2O Abatement</v>
      </c>
      <c r="K1612" s="236" t="str">
        <f>IF(ISBLANK(INDEX('Policy Characteristics'!E:E,MATCH($C1612,'Policy Characteristics'!$C:$C,0))),"",INDEX('Policy Characteristics'!E:E,MATCH($C1612,'Policy Characteristics'!$C:$C,0)))</f>
        <v>RnD industry capital cost reduction</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0.01</v>
      </c>
      <c r="O1612" s="236" t="str">
        <f>IF(ISBLANK(INDEX('Policy Characteristics'!I:I,MATCH($C1612,'Policy Characteristics'!$C:$C,0))),"",INDEX('Policy Characteristics'!I:I,MATCH($C1612,'Policy Characteristics'!$C:$C,0)))</f>
        <v>% of potential achieved</v>
      </c>
      <c r="P1612" s="236" t="str">
        <f>IF(ISBLANK(INDEX('Policy Characteristics'!J:J,MATCH($C1612,'Policy Characteristics'!$C:$C,0))),"",INDEX('Policy Characteristics'!J:J,MATCH($C1612,'Policy Characteristics'!$C:$C,0)))</f>
        <v>**Description:** This policy reduces nitrous oxide (N2O) process emissions from the chemicals industry (primarily from the production of nitric acid and adipic acid) by destroying the N2O rather than venting it to the atmosphere. //</v>
      </c>
      <c r="Q1612" s="236">
        <f>IF(ISBLANK(INDEX('Policy Characteristics'!K:K,MATCH($C1612,'Policy Characteristics'!$C:$C,0))),"",INDEX('Policy Characteristics'!K:K,MATCH($C1612,'Policy Characteristics'!$C:$C,0)))</f>
        <v>0</v>
      </c>
      <c r="R1612" s="236">
        <f>IF(ISBLANK(INDEX('Policy Characteristics'!L:L,MATCH($C1612,'Policy Characteristics'!$C:$C,0))),"",INDEX('Policy Characteristics'!L:L,MATCH($C1612,'Policy Characteristics'!$C:$C,0)))</f>
        <v>0</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N2O Abatement</v>
      </c>
      <c r="C1613" s="236" t="s">
        <v>290</v>
      </c>
      <c r="D1613" t="s">
        <v>3051</v>
      </c>
      <c r="E1613" s="334"/>
      <c r="F1613" s="289" t="s">
        <v>3077</v>
      </c>
      <c r="G1613" s="334"/>
      <c r="H1613" s="17">
        <v>1472</v>
      </c>
      <c r="I1613" s="373" t="s">
        <v>43</v>
      </c>
      <c r="J1613" s="374" t="str">
        <f>IF(ISBLANK(INDEX('Policy Characteristics'!D:D,MATCH($C1613,'Policy Characteristics'!$C:$C,0))),"",INDEX('Policy Characteristics'!D:D,MATCH($C1613,'Policy Characteristics'!$C:$C,0)))</f>
        <v>N2O Abatement</v>
      </c>
      <c r="K1613" s="236" t="str">
        <f>IF(ISBLANK(INDEX('Policy Characteristics'!E:E,MATCH($C1613,'Policy Characteristics'!$C:$C,0))),"",INDEX('Policy Characteristics'!E:E,MATCH($C1613,'Policy Characteristics'!$C:$C,0)))</f>
        <v>RnD industry capital cost reduction</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0.01</v>
      </c>
      <c r="O1613" s="236" t="str">
        <f>IF(ISBLANK(INDEX('Policy Characteristics'!I:I,MATCH($C1613,'Policy Characteristics'!$C:$C,0))),"",INDEX('Policy Characteristics'!I:I,MATCH($C1613,'Policy Characteristics'!$C:$C,0)))</f>
        <v>% of potential achieved</v>
      </c>
      <c r="P1613" s="236" t="str">
        <f>IF(ISBLANK(INDEX('Policy Characteristics'!J:J,MATCH($C1613,'Policy Characteristics'!$C:$C,0))),"",INDEX('Policy Characteristics'!J:J,MATCH($C1613,'Policy Characteristics'!$C:$C,0)))</f>
        <v>**Description:** This policy reduces nitrous oxide (N2O) process emissions from the chemicals industry (primarily from the production of nitric acid and adipic acid) by destroying the N2O rather than venting it to the atmosphere. //</v>
      </c>
      <c r="Q1613" s="236">
        <f>IF(ISBLANK(INDEX('Policy Characteristics'!K:K,MATCH($C1613,'Policy Characteristics'!$C:$C,0))),"",INDEX('Policy Characteristics'!K:K,MATCH($C1613,'Policy Characteristics'!$C:$C,0)))</f>
        <v>0</v>
      </c>
      <c r="R1613" s="236">
        <f>IF(ISBLANK(INDEX('Policy Characteristics'!L:L,MATCH($C1613,'Policy Characteristics'!$C:$C,0))),"",INDEX('Policy Characteristics'!L:L,MATCH($C1613,'Policy Characteristics'!$C:$C,0)))</f>
        <v>0</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N2O Abatement</v>
      </c>
      <c r="C1614" s="236" t="s">
        <v>290</v>
      </c>
      <c r="D1614" t="s">
        <v>3052</v>
      </c>
      <c r="E1614" s="334"/>
      <c r="F1614" s="289" t="s">
        <v>3078</v>
      </c>
      <c r="G1614" s="334"/>
      <c r="H1614" s="17">
        <v>1473</v>
      </c>
      <c r="I1614" s="373" t="s">
        <v>43</v>
      </c>
      <c r="J1614" s="374" t="str">
        <f>IF(ISBLANK(INDEX('Policy Characteristics'!D:D,MATCH($C1614,'Policy Characteristics'!$C:$C,0))),"",INDEX('Policy Characteristics'!D:D,MATCH($C1614,'Policy Characteristics'!$C:$C,0)))</f>
        <v>N2O Abatement</v>
      </c>
      <c r="K1614" s="236" t="str">
        <f>IF(ISBLANK(INDEX('Policy Characteristics'!E:E,MATCH($C1614,'Policy Characteristics'!$C:$C,0))),"",INDEX('Policy Characteristics'!E:E,MATCH($C1614,'Policy Characteristics'!$C:$C,0)))</f>
        <v>RnD industry capital cost reduction</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0.01</v>
      </c>
      <c r="O1614" s="236" t="str">
        <f>IF(ISBLANK(INDEX('Policy Characteristics'!I:I,MATCH($C1614,'Policy Characteristics'!$C:$C,0))),"",INDEX('Policy Characteristics'!I:I,MATCH($C1614,'Policy Characteristics'!$C:$C,0)))</f>
        <v>% of potential achieved</v>
      </c>
      <c r="P1614" s="236" t="str">
        <f>IF(ISBLANK(INDEX('Policy Characteristics'!J:J,MATCH($C1614,'Policy Characteristics'!$C:$C,0))),"",INDEX('Policy Characteristics'!J:J,MATCH($C1614,'Policy Characteristics'!$C:$C,0)))</f>
        <v>**Description:** This policy reduces nitrous oxide (N2O) process emissions from the chemicals industry (primarily from the production of nitric acid and adipic acid) by destroying the N2O rather than venting it to the atmosphere. //</v>
      </c>
      <c r="Q1614" s="236">
        <f>IF(ISBLANK(INDEX('Policy Characteristics'!K:K,MATCH($C1614,'Policy Characteristics'!$C:$C,0))),"",INDEX('Policy Characteristics'!K:K,MATCH($C1614,'Policy Characteristics'!$C:$C,0)))</f>
        <v>0</v>
      </c>
      <c r="R1614" s="236">
        <f>IF(ISBLANK(INDEX('Policy Characteristics'!L:L,MATCH($C1614,'Policy Characteristics'!$C:$C,0))),"",INDEX('Policy Characteristics'!L:L,MATCH($C1614,'Policy Characteristics'!$C:$C,0)))</f>
        <v>0</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N2O Abatement</v>
      </c>
      <c r="C1615" s="236" t="s">
        <v>290</v>
      </c>
      <c r="D1615" t="s">
        <v>3053</v>
      </c>
      <c r="E1615" s="334"/>
      <c r="F1615" s="289" t="s">
        <v>3079</v>
      </c>
      <c r="G1615" s="334"/>
      <c r="H1615" s="17">
        <v>1474</v>
      </c>
      <c r="I1615" s="373" t="s">
        <v>43</v>
      </c>
      <c r="J1615" s="374" t="str">
        <f>IF(ISBLANK(INDEX('Policy Characteristics'!D:D,MATCH($C1615,'Policy Characteristics'!$C:$C,0))),"",INDEX('Policy Characteristics'!D:D,MATCH($C1615,'Policy Characteristics'!$C:$C,0)))</f>
        <v>N2O Abatement</v>
      </c>
      <c r="K1615" s="236" t="str">
        <f>IF(ISBLANK(INDEX('Policy Characteristics'!E:E,MATCH($C1615,'Policy Characteristics'!$C:$C,0))),"",INDEX('Policy Characteristics'!E:E,MATCH($C1615,'Policy Characteristics'!$C:$C,0)))</f>
        <v>RnD industry capital cost reduction</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0.01</v>
      </c>
      <c r="O1615" s="236" t="str">
        <f>IF(ISBLANK(INDEX('Policy Characteristics'!I:I,MATCH($C1615,'Policy Characteristics'!$C:$C,0))),"",INDEX('Policy Characteristics'!I:I,MATCH($C1615,'Policy Characteristics'!$C:$C,0)))</f>
        <v>% of potential achieved</v>
      </c>
      <c r="P1615" s="236" t="str">
        <f>IF(ISBLANK(INDEX('Policy Characteristics'!J:J,MATCH($C1615,'Policy Characteristics'!$C:$C,0))),"",INDEX('Policy Characteristics'!J:J,MATCH($C1615,'Policy Characteristics'!$C:$C,0)))</f>
        <v>**Description:** This policy reduces nitrous oxide (N2O) process emissions from the chemicals industry (primarily from the production of nitric acid and adipic acid) by destroying the N2O rather than venting it to the atmosphere. //</v>
      </c>
      <c r="Q1615" s="236">
        <f>IF(ISBLANK(INDEX('Policy Characteristics'!K:K,MATCH($C1615,'Policy Characteristics'!$C:$C,0))),"",INDEX('Policy Characteristics'!K:K,MATCH($C1615,'Policy Characteristics'!$C:$C,0)))</f>
        <v>0</v>
      </c>
      <c r="R1615" s="236">
        <f>IF(ISBLANK(INDEX('Policy Characteristics'!L:L,MATCH($C1615,'Policy Characteristics'!$C:$C,0))),"",INDEX('Policy Characteristics'!L:L,MATCH($C1615,'Policy Characteristics'!$C:$C,0)))</f>
        <v>0</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N2O Abatement</v>
      </c>
      <c r="C1616" s="236" t="s">
        <v>290</v>
      </c>
      <c r="D1616" t="s">
        <v>3054</v>
      </c>
      <c r="E1616" s="334"/>
      <c r="F1616" s="289" t="s">
        <v>324</v>
      </c>
      <c r="G1616" s="334"/>
      <c r="H1616" s="17">
        <v>1475</v>
      </c>
      <c r="I1616" s="373" t="s">
        <v>43</v>
      </c>
      <c r="J1616" s="374" t="str">
        <f>IF(ISBLANK(INDEX('Policy Characteristics'!D:D,MATCH($C1616,'Policy Characteristics'!$C:$C,0))),"",INDEX('Policy Characteristics'!D:D,MATCH($C1616,'Policy Characteristics'!$C:$C,0)))</f>
        <v>N2O Abatement</v>
      </c>
      <c r="K1616" s="236" t="str">
        <f>IF(ISBLANK(INDEX('Policy Characteristics'!E:E,MATCH($C1616,'Policy Characteristics'!$C:$C,0))),"",INDEX('Policy Characteristics'!E:E,MATCH($C1616,'Policy Characteristics'!$C:$C,0)))</f>
        <v>RnD industry capital cost reduction</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0.01</v>
      </c>
      <c r="O1616" s="236" t="str">
        <f>IF(ISBLANK(INDEX('Policy Characteristics'!I:I,MATCH($C1616,'Policy Characteristics'!$C:$C,0))),"",INDEX('Policy Characteristics'!I:I,MATCH($C1616,'Policy Characteristics'!$C:$C,0)))</f>
        <v>% of potential achieved</v>
      </c>
      <c r="P1616" s="236" t="str">
        <f>IF(ISBLANK(INDEX('Policy Characteristics'!J:J,MATCH($C1616,'Policy Characteristics'!$C:$C,0))),"",INDEX('Policy Characteristics'!J:J,MATCH($C1616,'Policy Characteristics'!$C:$C,0)))</f>
        <v>**Description:** This policy reduces nitrous oxide (N2O) process emissions from the chemicals industry (primarily from the production of nitric acid and adipic acid) by destroying the N2O rather than venting it to the atmosphere. //</v>
      </c>
      <c r="Q1616" s="236">
        <f>IF(ISBLANK(INDEX('Policy Characteristics'!K:K,MATCH($C1616,'Policy Characteristics'!$C:$C,0))),"",INDEX('Policy Characteristics'!K:K,MATCH($C1616,'Policy Characteristics'!$C:$C,0)))</f>
        <v>0</v>
      </c>
      <c r="R1616" s="236">
        <f>IF(ISBLANK(INDEX('Policy Characteristics'!L:L,MATCH($C1616,'Policy Characteristics'!$C:$C,0))),"",INDEX('Policy Characteristics'!L:L,MATCH($C1616,'Policy Characteristics'!$C:$C,0)))</f>
        <v>0</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N2O Abatement</v>
      </c>
      <c r="C1617" s="236" t="s">
        <v>290</v>
      </c>
      <c r="D1617" t="s">
        <v>3055</v>
      </c>
      <c r="E1617" s="334"/>
      <c r="F1617" s="289" t="s">
        <v>3080</v>
      </c>
      <c r="G1617" s="334"/>
      <c r="H1617" s="17">
        <v>1476</v>
      </c>
      <c r="I1617" s="373" t="s">
        <v>43</v>
      </c>
      <c r="J1617" s="374" t="str">
        <f>IF(ISBLANK(INDEX('Policy Characteristics'!D:D,MATCH($C1617,'Policy Characteristics'!$C:$C,0))),"",INDEX('Policy Characteristics'!D:D,MATCH($C1617,'Policy Characteristics'!$C:$C,0)))</f>
        <v>N2O Abatement</v>
      </c>
      <c r="K1617" s="236" t="str">
        <f>IF(ISBLANK(INDEX('Policy Characteristics'!E:E,MATCH($C1617,'Policy Characteristics'!$C:$C,0))),"",INDEX('Policy Characteristics'!E:E,MATCH($C1617,'Policy Characteristics'!$C:$C,0)))</f>
        <v>RnD industry capital cost reduction</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0.01</v>
      </c>
      <c r="O1617" s="236" t="str">
        <f>IF(ISBLANK(INDEX('Policy Characteristics'!I:I,MATCH($C1617,'Policy Characteristics'!$C:$C,0))),"",INDEX('Policy Characteristics'!I:I,MATCH($C1617,'Policy Characteristics'!$C:$C,0)))</f>
        <v>% of potential achieved</v>
      </c>
      <c r="P1617" s="236" t="str">
        <f>IF(ISBLANK(INDEX('Policy Characteristics'!J:J,MATCH($C1617,'Policy Characteristics'!$C:$C,0))),"",INDEX('Policy Characteristics'!J:J,MATCH($C1617,'Policy Characteristics'!$C:$C,0)))</f>
        <v>**Description:** This policy reduces nitrous oxide (N2O) process emissions from the chemicals industry (primarily from the production of nitric acid and adipic acid) by destroying the N2O rather than venting it to the atmosphere. //</v>
      </c>
      <c r="Q1617" s="236">
        <f>IF(ISBLANK(INDEX('Policy Characteristics'!K:K,MATCH($C1617,'Policy Characteristics'!$C:$C,0))),"",INDEX('Policy Characteristics'!K:K,MATCH($C1617,'Policy Characteristics'!$C:$C,0)))</f>
        <v>0</v>
      </c>
      <c r="R1617" s="236">
        <f>IF(ISBLANK(INDEX('Policy Characteristics'!L:L,MATCH($C1617,'Policy Characteristics'!$C:$C,0))),"",INDEX('Policy Characteristics'!L:L,MATCH($C1617,'Policy Characteristics'!$C:$C,0)))</f>
        <v>0</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N2O Abatement</v>
      </c>
      <c r="C1618" s="236" t="s">
        <v>290</v>
      </c>
      <c r="D1618" t="s">
        <v>3056</v>
      </c>
      <c r="E1618" s="334"/>
      <c r="F1618" s="289" t="s">
        <v>3081</v>
      </c>
      <c r="G1618" s="334"/>
      <c r="H1618" s="17">
        <v>1477</v>
      </c>
      <c r="I1618" s="373" t="s">
        <v>43</v>
      </c>
      <c r="J1618" s="374" t="str">
        <f>IF(ISBLANK(INDEX('Policy Characteristics'!D:D,MATCH($C1618,'Policy Characteristics'!$C:$C,0))),"",INDEX('Policy Characteristics'!D:D,MATCH($C1618,'Policy Characteristics'!$C:$C,0)))</f>
        <v>N2O Abatement</v>
      </c>
      <c r="K1618" s="236" t="str">
        <f>IF(ISBLANK(INDEX('Policy Characteristics'!E:E,MATCH($C1618,'Policy Characteristics'!$C:$C,0))),"",INDEX('Policy Characteristics'!E:E,MATCH($C1618,'Policy Characteristics'!$C:$C,0)))</f>
        <v>RnD industry capital cost reduction</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0.01</v>
      </c>
      <c r="O1618" s="236" t="str">
        <f>IF(ISBLANK(INDEX('Policy Characteristics'!I:I,MATCH($C1618,'Policy Characteristics'!$C:$C,0))),"",INDEX('Policy Characteristics'!I:I,MATCH($C1618,'Policy Characteristics'!$C:$C,0)))</f>
        <v>% of potential achieved</v>
      </c>
      <c r="P1618" s="236" t="str">
        <f>IF(ISBLANK(INDEX('Policy Characteristics'!J:J,MATCH($C1618,'Policy Characteristics'!$C:$C,0))),"",INDEX('Policy Characteristics'!J:J,MATCH($C1618,'Policy Characteristics'!$C:$C,0)))</f>
        <v>**Description:** This policy reduces nitrous oxide (N2O) process emissions from the chemicals industry (primarily from the production of nitric acid and adipic acid) by destroying the N2O rather than venting it to the atmosphere. //</v>
      </c>
      <c r="Q1618" s="236">
        <f>IF(ISBLANK(INDEX('Policy Characteristics'!K:K,MATCH($C1618,'Policy Characteristics'!$C:$C,0))),"",INDEX('Policy Characteristics'!K:K,MATCH($C1618,'Policy Characteristics'!$C:$C,0)))</f>
        <v>0</v>
      </c>
      <c r="R1618" s="236">
        <f>IF(ISBLANK(INDEX('Policy Characteristics'!L:L,MATCH($C1618,'Policy Characteristics'!$C:$C,0))),"",INDEX('Policy Characteristics'!L:L,MATCH($C1618,'Policy Characteristics'!$C:$C,0)))</f>
        <v>0</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N2O Abatement</v>
      </c>
      <c r="C1619" s="236" t="s">
        <v>290</v>
      </c>
      <c r="D1619" t="s">
        <v>3057</v>
      </c>
      <c r="E1619" s="334"/>
      <c r="F1619" s="289" t="s">
        <v>3082</v>
      </c>
      <c r="G1619" s="334"/>
      <c r="H1619" s="17">
        <v>1478</v>
      </c>
      <c r="I1619" s="373" t="s">
        <v>43</v>
      </c>
      <c r="J1619" s="374" t="str">
        <f>IF(ISBLANK(INDEX('Policy Characteristics'!D:D,MATCH($C1619,'Policy Characteristics'!$C:$C,0))),"",INDEX('Policy Characteristics'!D:D,MATCH($C1619,'Policy Characteristics'!$C:$C,0)))</f>
        <v>N2O Abatement</v>
      </c>
      <c r="K1619" s="236" t="str">
        <f>IF(ISBLANK(INDEX('Policy Characteristics'!E:E,MATCH($C1619,'Policy Characteristics'!$C:$C,0))),"",INDEX('Policy Characteristics'!E:E,MATCH($C1619,'Policy Characteristics'!$C:$C,0)))</f>
        <v>RnD industry capital cost reduction</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0.01</v>
      </c>
      <c r="O1619" s="236" t="str">
        <f>IF(ISBLANK(INDEX('Policy Characteristics'!I:I,MATCH($C1619,'Policy Characteristics'!$C:$C,0))),"",INDEX('Policy Characteristics'!I:I,MATCH($C1619,'Policy Characteristics'!$C:$C,0)))</f>
        <v>% of potential achieved</v>
      </c>
      <c r="P1619" s="236" t="str">
        <f>IF(ISBLANK(INDEX('Policy Characteristics'!J:J,MATCH($C1619,'Policy Characteristics'!$C:$C,0))),"",INDEX('Policy Characteristics'!J:J,MATCH($C1619,'Policy Characteristics'!$C:$C,0)))</f>
        <v>**Description:** This policy reduces nitrous oxide (N2O) process emissions from the chemicals industry (primarily from the production of nitric acid and adipic acid) by destroying the N2O rather than venting it to the atmosphere. //</v>
      </c>
      <c r="Q1619" s="236">
        <f>IF(ISBLANK(INDEX('Policy Characteristics'!K:K,MATCH($C1619,'Policy Characteristics'!$C:$C,0))),"",INDEX('Policy Characteristics'!K:K,MATCH($C1619,'Policy Characteristics'!$C:$C,0)))</f>
        <v>0</v>
      </c>
      <c r="R1619" s="236">
        <f>IF(ISBLANK(INDEX('Policy Characteristics'!L:L,MATCH($C1619,'Policy Characteristics'!$C:$C,0))),"",INDEX('Policy Characteristics'!L:L,MATCH($C1619,'Policy Characteristics'!$C:$C,0)))</f>
        <v>0</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N2O Abatement</v>
      </c>
      <c r="C1620" s="236" t="s">
        <v>290</v>
      </c>
      <c r="D1620" t="s">
        <v>3058</v>
      </c>
      <c r="E1620" s="334"/>
      <c r="F1620" s="289" t="s">
        <v>3083</v>
      </c>
      <c r="G1620" s="334"/>
      <c r="H1620" s="17">
        <v>1479</v>
      </c>
      <c r="I1620" s="373" t="s">
        <v>43</v>
      </c>
      <c r="J1620" s="374" t="str">
        <f>IF(ISBLANK(INDEX('Policy Characteristics'!D:D,MATCH($C1620,'Policy Characteristics'!$C:$C,0))),"",INDEX('Policy Characteristics'!D:D,MATCH($C1620,'Policy Characteristics'!$C:$C,0)))</f>
        <v>N2O Abatement</v>
      </c>
      <c r="K1620" s="236" t="str">
        <f>IF(ISBLANK(INDEX('Policy Characteristics'!E:E,MATCH($C1620,'Policy Characteristics'!$C:$C,0))),"",INDEX('Policy Characteristics'!E:E,MATCH($C1620,'Policy Characteristics'!$C:$C,0)))</f>
        <v>RnD industry capital cost reduction</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of potential achieved</v>
      </c>
      <c r="P1620" s="236" t="str">
        <f>IF(ISBLANK(INDEX('Policy Characteristics'!J:J,MATCH($C1620,'Policy Characteristics'!$C:$C,0))),"",INDEX('Policy Characteristics'!J:J,MATCH($C1620,'Policy Characteristics'!$C:$C,0)))</f>
        <v>**Description:** This policy reduces nitrous oxide (N2O) process emissions from the chemicals industry (primarily from the production of nitric acid and adipic acid) by destroying the N2O rather than venting it to the atmosphere. //</v>
      </c>
      <c r="Q1620" s="236">
        <f>IF(ISBLANK(INDEX('Policy Characteristics'!K:K,MATCH($C1620,'Policy Characteristics'!$C:$C,0))),"",INDEX('Policy Characteristics'!K:K,MATCH($C1620,'Policy Characteristics'!$C:$C,0)))</f>
        <v>0</v>
      </c>
      <c r="R1620" s="236">
        <f>IF(ISBLANK(INDEX('Policy Characteristics'!L:L,MATCH($C1620,'Policy Characteristics'!$C:$C,0))),"",INDEX('Policy Characteristics'!L:L,MATCH($C1620,'Policy Characteristics'!$C:$C,0)))</f>
        <v>0</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N2O Abatement</v>
      </c>
      <c r="C1621" s="236" t="s">
        <v>290</v>
      </c>
      <c r="D1621" t="s">
        <v>3059</v>
      </c>
      <c r="E1621" s="334"/>
      <c r="F1621" s="289" t="s">
        <v>3084</v>
      </c>
      <c r="G1621" s="334"/>
      <c r="H1621" s="17">
        <v>1480</v>
      </c>
      <c r="I1621" s="373" t="s">
        <v>43</v>
      </c>
      <c r="J1621" s="374" t="str">
        <f>IF(ISBLANK(INDEX('Policy Characteristics'!D:D,MATCH($C1621,'Policy Characteristics'!$C:$C,0))),"",INDEX('Policy Characteristics'!D:D,MATCH($C1621,'Policy Characteristics'!$C:$C,0)))</f>
        <v>N2O Abatement</v>
      </c>
      <c r="K1621" s="236" t="str">
        <f>IF(ISBLANK(INDEX('Policy Characteristics'!E:E,MATCH($C1621,'Policy Characteristics'!$C:$C,0))),"",INDEX('Policy Characteristics'!E:E,MATCH($C1621,'Policy Characteristics'!$C:$C,0)))</f>
        <v>RnD industry capital cost reduction</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of potential achieved</v>
      </c>
      <c r="P1621" s="236" t="str">
        <f>IF(ISBLANK(INDEX('Policy Characteristics'!J:J,MATCH($C1621,'Policy Characteristics'!$C:$C,0))),"",INDEX('Policy Characteristics'!J:J,MATCH($C1621,'Policy Characteristics'!$C:$C,0)))</f>
        <v>**Description:** This policy reduces nitrous oxide (N2O) process emissions from the chemicals industry (primarily from the production of nitric acid and adipic acid) by destroying the N2O rather than venting it to the atmosphere. //</v>
      </c>
      <c r="Q1621" s="236">
        <f>IF(ISBLANK(INDEX('Policy Characteristics'!K:K,MATCH($C1621,'Policy Characteristics'!$C:$C,0))),"",INDEX('Policy Characteristics'!K:K,MATCH($C1621,'Policy Characteristics'!$C:$C,0)))</f>
        <v>0</v>
      </c>
      <c r="R1621" s="236">
        <f>IF(ISBLANK(INDEX('Policy Characteristics'!L:L,MATCH($C1621,'Policy Characteristics'!$C:$C,0))),"",INDEX('Policy Characteristics'!L:L,MATCH($C1621,'Policy Characteristics'!$C:$C,0)))</f>
        <v>0</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N2O Abatement</v>
      </c>
      <c r="C1622" s="236" t="s">
        <v>290</v>
      </c>
      <c r="D1622" t="s">
        <v>3060</v>
      </c>
      <c r="E1622" s="334"/>
      <c r="F1622" s="289" t="s">
        <v>3085</v>
      </c>
      <c r="G1622" s="334"/>
      <c r="H1622" s="17">
        <v>1481</v>
      </c>
      <c r="I1622" s="373" t="s">
        <v>43</v>
      </c>
      <c r="J1622" s="374" t="str">
        <f>IF(ISBLANK(INDEX('Policy Characteristics'!D:D,MATCH($C1622,'Policy Characteristics'!$C:$C,0))),"",INDEX('Policy Characteristics'!D:D,MATCH($C1622,'Policy Characteristics'!$C:$C,0)))</f>
        <v>N2O Abatement</v>
      </c>
      <c r="K1622" s="236" t="str">
        <f>IF(ISBLANK(INDEX('Policy Characteristics'!E:E,MATCH($C1622,'Policy Characteristics'!$C:$C,0))),"",INDEX('Policy Characteristics'!E:E,MATCH($C1622,'Policy Characteristics'!$C:$C,0)))</f>
        <v>RnD industry capital cost reduction</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of potential achieved</v>
      </c>
      <c r="P1622" s="236" t="str">
        <f>IF(ISBLANK(INDEX('Policy Characteristics'!J:J,MATCH($C1622,'Policy Characteristics'!$C:$C,0))),"",INDEX('Policy Characteristics'!J:J,MATCH($C1622,'Policy Characteristics'!$C:$C,0)))</f>
        <v>**Description:** This policy reduces nitrous oxide (N2O) process emissions from the chemicals industry (primarily from the production of nitric acid and adipic acid) by destroying the N2O rather than venting it to the atmosphere. //</v>
      </c>
      <c r="Q1622" s="236">
        <f>IF(ISBLANK(INDEX('Policy Characteristics'!K:K,MATCH($C1622,'Policy Characteristics'!$C:$C,0))),"",INDEX('Policy Characteristics'!K:K,MATCH($C1622,'Policy Characteristics'!$C:$C,0)))</f>
        <v>0</v>
      </c>
      <c r="R1622" s="236">
        <f>IF(ISBLANK(INDEX('Policy Characteristics'!L:L,MATCH($C1622,'Policy Characteristics'!$C:$C,0))),"",INDEX('Policy Characteristics'!L:L,MATCH($C1622,'Policy Characteristics'!$C:$C,0)))</f>
        <v>0</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N2O Abatement</v>
      </c>
      <c r="C1623" s="236" t="s">
        <v>290</v>
      </c>
      <c r="D1623" t="s">
        <v>3061</v>
      </c>
      <c r="E1623" s="334"/>
      <c r="F1623" s="289" t="s">
        <v>3086</v>
      </c>
      <c r="G1623" s="334"/>
      <c r="H1623" s="17">
        <v>1482</v>
      </c>
      <c r="I1623" s="373" t="s">
        <v>43</v>
      </c>
      <c r="J1623" s="374" t="str">
        <f>IF(ISBLANK(INDEX('Policy Characteristics'!D:D,MATCH($C1623,'Policy Characteristics'!$C:$C,0))),"",INDEX('Policy Characteristics'!D:D,MATCH($C1623,'Policy Characteristics'!$C:$C,0)))</f>
        <v>N2O Abatement</v>
      </c>
      <c r="K1623" s="236" t="str">
        <f>IF(ISBLANK(INDEX('Policy Characteristics'!E:E,MATCH($C1623,'Policy Characteristics'!$C:$C,0))),"",INDEX('Policy Characteristics'!E:E,MATCH($C1623,'Policy Characteristics'!$C:$C,0)))</f>
        <v>RnD industry capital cost reduction</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of potential achieved</v>
      </c>
      <c r="P1623" s="236" t="str">
        <f>IF(ISBLANK(INDEX('Policy Characteristics'!J:J,MATCH($C1623,'Policy Characteristics'!$C:$C,0))),"",INDEX('Policy Characteristics'!J:J,MATCH($C1623,'Policy Characteristics'!$C:$C,0)))</f>
        <v>**Description:** This policy reduces nitrous oxide (N2O) process emissions from the chemicals industry (primarily from the production of nitric acid and adipic acid) by destroying the N2O rather than venting it to the atmosphere. //</v>
      </c>
      <c r="Q1623" s="236">
        <f>IF(ISBLANK(INDEX('Policy Characteristics'!K:K,MATCH($C1623,'Policy Characteristics'!$C:$C,0))),"",INDEX('Policy Characteristics'!K:K,MATCH($C1623,'Policy Characteristics'!$C:$C,0)))</f>
        <v>0</v>
      </c>
      <c r="R1623" s="236">
        <f>IF(ISBLANK(INDEX('Policy Characteristics'!L:L,MATCH($C1623,'Policy Characteristics'!$C:$C,0))),"",INDEX('Policy Characteristics'!L:L,MATCH($C1623,'Policy Characteristics'!$C:$C,0)))</f>
        <v>0</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N2O Abatement</v>
      </c>
      <c r="C1624" s="236" t="s">
        <v>290</v>
      </c>
      <c r="D1624" t="s">
        <v>3062</v>
      </c>
      <c r="E1624" s="334"/>
      <c r="F1624" s="289" t="s">
        <v>3087</v>
      </c>
      <c r="G1624" s="334"/>
      <c r="H1624" s="17">
        <v>1483</v>
      </c>
      <c r="I1624" s="373" t="s">
        <v>43</v>
      </c>
      <c r="J1624" s="374" t="str">
        <f>IF(ISBLANK(INDEX('Policy Characteristics'!D:D,MATCH($C1624,'Policy Characteristics'!$C:$C,0))),"",INDEX('Policy Characteristics'!D:D,MATCH($C1624,'Policy Characteristics'!$C:$C,0)))</f>
        <v>N2O Abatement</v>
      </c>
      <c r="K1624" s="236" t="str">
        <f>IF(ISBLANK(INDEX('Policy Characteristics'!E:E,MATCH($C1624,'Policy Characteristics'!$C:$C,0))),"",INDEX('Policy Characteristics'!E:E,MATCH($C1624,'Policy Characteristics'!$C:$C,0)))</f>
        <v>RnD industry capital cost reduction</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of potential achieved</v>
      </c>
      <c r="P1624" s="236" t="str">
        <f>IF(ISBLANK(INDEX('Policy Characteristics'!J:J,MATCH($C1624,'Policy Characteristics'!$C:$C,0))),"",INDEX('Policy Characteristics'!J:J,MATCH($C1624,'Policy Characteristics'!$C:$C,0)))</f>
        <v>**Description:** This policy reduces nitrous oxide (N2O) process emissions from the chemicals industry (primarily from the production of nitric acid and adipic acid) by destroying the N2O rather than venting it to the atmosphere. //</v>
      </c>
      <c r="Q1624" s="236">
        <f>IF(ISBLANK(INDEX('Policy Characteristics'!K:K,MATCH($C1624,'Policy Characteristics'!$C:$C,0))),"",INDEX('Policy Characteristics'!K:K,MATCH($C1624,'Policy Characteristics'!$C:$C,0)))</f>
        <v>0</v>
      </c>
      <c r="R1624" s="236">
        <f>IF(ISBLANK(INDEX('Policy Characteristics'!L:L,MATCH($C1624,'Policy Characteristics'!$C:$C,0))),"",INDEX('Policy Characteristics'!L:L,MATCH($C1624,'Policy Characteristics'!$C:$C,0)))</f>
        <v>0</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N2O Abatement</v>
      </c>
      <c r="C1625" s="236" t="s">
        <v>290</v>
      </c>
      <c r="D1625" t="s">
        <v>3063</v>
      </c>
      <c r="E1625" s="334"/>
      <c r="F1625" s="289" t="s">
        <v>3088</v>
      </c>
      <c r="G1625" s="334"/>
      <c r="H1625" s="17">
        <v>1484</v>
      </c>
      <c r="I1625" s="373" t="s">
        <v>43</v>
      </c>
      <c r="J1625" s="374" t="str">
        <f>IF(ISBLANK(INDEX('Policy Characteristics'!D:D,MATCH($C1625,'Policy Characteristics'!$C:$C,0))),"",INDEX('Policy Characteristics'!D:D,MATCH($C1625,'Policy Characteristics'!$C:$C,0)))</f>
        <v>N2O Abatement</v>
      </c>
      <c r="K1625" s="236" t="str">
        <f>IF(ISBLANK(INDEX('Policy Characteristics'!E:E,MATCH($C1625,'Policy Characteristics'!$C:$C,0))),"",INDEX('Policy Characteristics'!E:E,MATCH($C1625,'Policy Characteristics'!$C:$C,0)))</f>
        <v>RnD industry capital cost reduction</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of potential achieved</v>
      </c>
      <c r="P1625" s="236" t="str">
        <f>IF(ISBLANK(INDEX('Policy Characteristics'!J:J,MATCH($C1625,'Policy Characteristics'!$C:$C,0))),"",INDEX('Policy Characteristics'!J:J,MATCH($C1625,'Policy Characteristics'!$C:$C,0)))</f>
        <v>**Description:** This policy reduces nitrous oxide (N2O) process emissions from the chemicals industry (primarily from the production of nitric acid and adipic acid) by destroying the N2O rather than venting it to the atmosphere. //</v>
      </c>
      <c r="Q1625" s="236">
        <f>IF(ISBLANK(INDEX('Policy Characteristics'!K:K,MATCH($C1625,'Policy Characteristics'!$C:$C,0))),"",INDEX('Policy Characteristics'!K:K,MATCH($C1625,'Policy Characteristics'!$C:$C,0)))</f>
        <v>0</v>
      </c>
      <c r="R1625" s="236">
        <f>IF(ISBLANK(INDEX('Policy Characteristics'!L:L,MATCH($C1625,'Policy Characteristics'!$C:$C,0))),"",INDEX('Policy Characteristics'!L:L,MATCH($C1625,'Policy Characteristics'!$C:$C,0)))</f>
        <v>0</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N2O Abatement</v>
      </c>
      <c r="C1626" s="236" t="s">
        <v>290</v>
      </c>
      <c r="D1626" t="s">
        <v>3064</v>
      </c>
      <c r="E1626" s="334"/>
      <c r="F1626" s="289" t="s">
        <v>3089</v>
      </c>
      <c r="G1626" s="334"/>
      <c r="H1626" s="17">
        <v>1485</v>
      </c>
      <c r="I1626" s="373" t="s">
        <v>43</v>
      </c>
      <c r="J1626" s="374" t="str">
        <f>IF(ISBLANK(INDEX('Policy Characteristics'!D:D,MATCH($C1626,'Policy Characteristics'!$C:$C,0))),"",INDEX('Policy Characteristics'!D:D,MATCH($C1626,'Policy Characteristics'!$C:$C,0)))</f>
        <v>N2O Abatement</v>
      </c>
      <c r="K1626" s="236" t="str">
        <f>IF(ISBLANK(INDEX('Policy Characteristics'!E:E,MATCH($C1626,'Policy Characteristics'!$C:$C,0))),"",INDEX('Policy Characteristics'!E:E,MATCH($C1626,'Policy Characteristics'!$C:$C,0)))</f>
        <v>RnD industry capital cost reduction</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of potential achieved</v>
      </c>
      <c r="P1626" s="236" t="str">
        <f>IF(ISBLANK(INDEX('Policy Characteristics'!J:J,MATCH($C1626,'Policy Characteristics'!$C:$C,0))),"",INDEX('Policy Characteristics'!J:J,MATCH($C1626,'Policy Characteristics'!$C:$C,0)))</f>
        <v>**Description:** This policy reduces nitrous oxide (N2O) process emissions from the chemicals industry (primarily from the production of nitric acid and adipic acid) by destroying the N2O rather than venting it to the atmosphere. //</v>
      </c>
      <c r="Q1626" s="236">
        <f>IF(ISBLANK(INDEX('Policy Characteristics'!K:K,MATCH($C1626,'Policy Characteristics'!$C:$C,0))),"",INDEX('Policy Characteristics'!K:K,MATCH($C1626,'Policy Characteristics'!$C:$C,0)))</f>
        <v>0</v>
      </c>
      <c r="R1626" s="236">
        <f>IF(ISBLANK(INDEX('Policy Characteristics'!L:L,MATCH($C1626,'Policy Characteristics'!$C:$C,0))),"",INDEX('Policy Characteristics'!L:L,MATCH($C1626,'Policy Characteristics'!$C:$C,0)))</f>
        <v>0</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N2O Abatement</v>
      </c>
      <c r="C1627" s="236" t="s">
        <v>290</v>
      </c>
      <c r="D1627" t="s">
        <v>3065</v>
      </c>
      <c r="E1627" s="334"/>
      <c r="F1627" s="289" t="s">
        <v>3090</v>
      </c>
      <c r="G1627" s="334"/>
      <c r="H1627" s="17">
        <v>1486</v>
      </c>
      <c r="I1627" s="373" t="s">
        <v>43</v>
      </c>
      <c r="J1627" s="374" t="str">
        <f>IF(ISBLANK(INDEX('Policy Characteristics'!D:D,MATCH($C1627,'Policy Characteristics'!$C:$C,0))),"",INDEX('Policy Characteristics'!D:D,MATCH($C1627,'Policy Characteristics'!$C:$C,0)))</f>
        <v>N2O Abatement</v>
      </c>
      <c r="K1627" s="236" t="str">
        <f>IF(ISBLANK(INDEX('Policy Characteristics'!E:E,MATCH($C1627,'Policy Characteristics'!$C:$C,0))),"",INDEX('Policy Characteristics'!E:E,MATCH($C1627,'Policy Characteristics'!$C:$C,0)))</f>
        <v>RnD industry capital cost reduction</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of potential achieved</v>
      </c>
      <c r="P1627" s="236" t="str">
        <f>IF(ISBLANK(INDEX('Policy Characteristics'!J:J,MATCH($C1627,'Policy Characteristics'!$C:$C,0))),"",INDEX('Policy Characteristics'!J:J,MATCH($C1627,'Policy Characteristics'!$C:$C,0)))</f>
        <v>**Description:** This policy reduces nitrous oxide (N2O) process emissions from the chemicals industry (primarily from the production of nitric acid and adipic acid) by destroying the N2O rather than venting it to the atmosphere. //</v>
      </c>
      <c r="Q1627" s="236">
        <f>IF(ISBLANK(INDEX('Policy Characteristics'!K:K,MATCH($C1627,'Policy Characteristics'!$C:$C,0))),"",INDEX('Policy Characteristics'!K:K,MATCH($C1627,'Policy Characteristics'!$C:$C,0)))</f>
        <v>0</v>
      </c>
      <c r="R1627" s="236">
        <f>IF(ISBLANK(INDEX('Policy Characteristics'!L:L,MATCH($C1627,'Policy Characteristics'!$C:$C,0))),"",INDEX('Policy Characteristics'!L:L,MATCH($C1627,'Policy Characteristics'!$C:$C,0)))</f>
        <v>0</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N2O Abatement</v>
      </c>
      <c r="C1628" s="290" t="s">
        <v>291</v>
      </c>
      <c r="D1628" s="334" t="s">
        <v>2242</v>
      </c>
      <c r="E1628" s="334"/>
      <c r="F1628" s="334" t="s">
        <v>467</v>
      </c>
      <c r="G1628" s="334"/>
      <c r="H1628" s="17">
        <v>108</v>
      </c>
      <c r="I1628" s="373" t="s">
        <v>43</v>
      </c>
      <c r="J1628" s="374" t="str">
        <f>IF(ISBLANK(INDEX('Policy Characteristics'!D:D,MATCH($C1628,'Policy Characteristics'!$C:$C,0))),"",INDEX('Policy Characteristics'!D:D,MATCH($C1628,'Policy Characteristics'!$C:$C,0)))</f>
        <v>N2O Abatement</v>
      </c>
      <c r="K1628" s="236" t="str">
        <f>IF(ISBLANK(INDEX('Policy Characteristics'!E:E,MATCH($C1628,'Policy Characteristics'!$C:$C,0))),"",INDEX('Policy Characteristics'!E:E,MATCH($C1628,'Policy Characteristics'!$C:$C,0)))</f>
        <v>RnD transportation capital cost reduction</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of potential achieved</v>
      </c>
      <c r="P1628" s="236" t="str">
        <f>IF(ISBLANK(INDEX('Policy Characteristics'!J:J,MATCH($C1628,'Policy Characteristics'!$C:$C,0))),"",INDEX('Policy Characteristics'!J:J,MATCH($C1628,'Policy Characteristics'!$C:$C,0)))</f>
        <v>**Description:** This policy reduces nitrous oxide (N2O) process emissions from the chemicals industry (primarily from the production of nitric acid and adipic acid) by destroying the N2O rather than venting it to the atmosphere. //</v>
      </c>
      <c r="Q1628" s="236">
        <f>IF(ISBLANK(INDEX('Policy Characteristics'!K:K,MATCH($C1628,'Policy Characteristics'!$C:$C,0))),"",INDEX('Policy Characteristics'!K:K,MATCH($C1628,'Policy Characteristics'!$C:$C,0)))</f>
        <v>0</v>
      </c>
      <c r="R1628" s="236">
        <f>IF(ISBLANK(INDEX('Policy Characteristics'!L:L,MATCH($C1628,'Policy Characteristics'!$C:$C,0))),"",INDEX('Policy Characteristics'!L:L,MATCH($C1628,'Policy Characteristics'!$C:$C,0)))</f>
        <v>0</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N2O Abatement</v>
      </c>
      <c r="C1629" s="236" t="s">
        <v>291</v>
      </c>
      <c r="D1629" s="334" t="s">
        <v>2243</v>
      </c>
      <c r="E1629" s="334"/>
      <c r="F1629" s="334" t="s">
        <v>468</v>
      </c>
      <c r="G1629" s="334"/>
      <c r="H1629" s="17">
        <v>109</v>
      </c>
      <c r="I1629" s="373" t="s">
        <v>43</v>
      </c>
      <c r="J1629" s="374" t="str">
        <f>IF(ISBLANK(INDEX('Policy Characteristics'!D:D,MATCH($C1629,'Policy Characteristics'!$C:$C,0))),"",INDEX('Policy Characteristics'!D:D,MATCH($C1629,'Policy Characteristics'!$C:$C,0)))</f>
        <v>N2O Abatement</v>
      </c>
      <c r="K1629" s="236" t="str">
        <f>IF(ISBLANK(INDEX('Policy Characteristics'!E:E,MATCH($C1629,'Policy Characteristics'!$C:$C,0))),"",INDEX('Policy Characteristics'!E:E,MATCH($C1629,'Policy Characteristics'!$C:$C,0)))</f>
        <v>RnD transportation capital cost reduction</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reduces nitrous oxide (N2O) process emissions from the chemicals industry (primarily from the production of nitric acid and adipic acid) by destroying the N2O rather than venting it to the atmosphere. //</v>
      </c>
      <c r="Q1629" s="236">
        <f>IF(ISBLANK(INDEX('Policy Characteristics'!K:K,MATCH($C1629,'Policy Characteristics'!$C:$C,0))),"",INDEX('Policy Characteristics'!K:K,MATCH($C1629,'Policy Characteristics'!$C:$C,0)))</f>
        <v>0</v>
      </c>
      <c r="R1629" s="236">
        <f>IF(ISBLANK(INDEX('Policy Characteristics'!L:L,MATCH($C1629,'Policy Characteristics'!$C:$C,0))),"",INDEX('Policy Characteristics'!L:L,MATCH($C1629,'Policy Characteristics'!$C:$C,0)))</f>
        <v>0</v>
      </c>
      <c r="S1629" s="290" t="s">
        <v>187</v>
      </c>
    </row>
    <row r="1630" spans="1:19" x14ac:dyDescent="0.25">
      <c r="A1630" s="236" t="str">
        <f>IF(ISBLANK(INDEX('Policy Characteristics'!A:A,MATCH($C1630,'Policy Characteristics'!$C:$C,0))),"",INDEX('Policy Characteristics'!A:A,MATCH($C1630,'Policy Characteristics'!$C:$C,0)))</f>
        <v>Industry</v>
      </c>
      <c r="B1630" s="372" t="str">
        <f>IF(ISBLANK(INDEX('Policy Characteristics'!B:B,MATCH($C1630,'Policy Characteristics'!$C:$C,0))),"",INDEX('Policy Characteristics'!B:B,MATCH($C1630,'Policy Characteristics'!$C:$C,0)))</f>
        <v>N2O Abatement</v>
      </c>
      <c r="C1630" s="236" t="s">
        <v>291</v>
      </c>
      <c r="D1630" s="334" t="s">
        <v>2244</v>
      </c>
      <c r="E1630" s="334"/>
      <c r="F1630" s="334" t="s">
        <v>469</v>
      </c>
      <c r="G1630" s="334"/>
      <c r="H1630" s="17">
        <v>110</v>
      </c>
      <c r="I1630" s="373" t="s">
        <v>43</v>
      </c>
      <c r="J1630" s="374" t="str">
        <f>IF(ISBLANK(INDEX('Policy Characteristics'!D:D,MATCH($C1630,'Policy Characteristics'!$C:$C,0))),"",INDEX('Policy Characteristics'!D:D,MATCH($C1630,'Policy Characteristics'!$C:$C,0)))</f>
        <v>N2O Abatement</v>
      </c>
      <c r="K1630" s="236" t="str">
        <f>IF(ISBLANK(INDEX('Policy Characteristics'!E:E,MATCH($C1630,'Policy Characteristics'!$C:$C,0))),"",INDEX('Policy Characteristics'!E:E,MATCH($C1630,'Policy Characteristics'!$C:$C,0)))</f>
        <v>RnD transportation capital cost reduction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reduces nitrous oxide (N2O) process emissions from the chemicals industry (primarily from the production of nitric acid and adipic acid) by destroying the N2O rather than venting it to the atmosphere. //</v>
      </c>
      <c r="Q1630" s="236">
        <f>IF(ISBLANK(INDEX('Policy Characteristics'!K:K,MATCH($C1630,'Policy Characteristics'!$C:$C,0))),"",INDEX('Policy Characteristics'!K:K,MATCH($C1630,'Policy Characteristics'!$C:$C,0)))</f>
        <v>0</v>
      </c>
      <c r="R1630" s="236">
        <f>IF(ISBLANK(INDEX('Policy Characteristics'!L:L,MATCH($C1630,'Policy Characteristics'!$C:$C,0))),"",INDEX('Policy Characteristics'!L:L,MATCH($C1630,'Policy Characteristics'!$C:$C,0)))</f>
        <v>0</v>
      </c>
      <c r="S1630" s="290" t="s">
        <v>187</v>
      </c>
    </row>
    <row r="1631" spans="1:19" x14ac:dyDescent="0.25">
      <c r="A1631" s="236" t="str">
        <f>IF(ISBLANK(INDEX('Policy Characteristics'!A:A,MATCH($C1631,'Policy Characteristics'!$C:$C,0))),"",INDEX('Policy Characteristics'!A:A,MATCH($C1631,'Policy Characteristics'!$C:$C,0)))</f>
        <v>Industry</v>
      </c>
      <c r="B1631" s="372" t="str">
        <f>IF(ISBLANK(INDEX('Policy Characteristics'!B:B,MATCH($C1631,'Policy Characteristics'!$C:$C,0))),"",INDEX('Policy Characteristics'!B:B,MATCH($C1631,'Policy Characteristics'!$C:$C,0)))</f>
        <v>N2O Abatement</v>
      </c>
      <c r="C1631" s="236" t="s">
        <v>291</v>
      </c>
      <c r="D1631" s="334" t="s">
        <v>2245</v>
      </c>
      <c r="E1631" s="334"/>
      <c r="F1631" s="334" t="s">
        <v>470</v>
      </c>
      <c r="G1631" s="334"/>
      <c r="H1631" s="17">
        <v>111</v>
      </c>
      <c r="I1631" s="373" t="s">
        <v>43</v>
      </c>
      <c r="J1631" s="374" t="str">
        <f>IF(ISBLANK(INDEX('Policy Characteristics'!D:D,MATCH($C1631,'Policy Characteristics'!$C:$C,0))),"",INDEX('Policy Characteristics'!D:D,MATCH($C1631,'Policy Characteristics'!$C:$C,0)))</f>
        <v>N2O Abatement</v>
      </c>
      <c r="K1631" s="236" t="str">
        <f>IF(ISBLANK(INDEX('Policy Characteristics'!E:E,MATCH($C1631,'Policy Characteristics'!$C:$C,0))),"",INDEX('Policy Characteristics'!E:E,MATCH($C1631,'Policy Characteristics'!$C:$C,0)))</f>
        <v>RnD transportation capital cost reduction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reduces nitrous oxide (N2O) process emissions from the chemicals industry (primarily from the production of nitric acid and adipic acid) by destroying the N2O rather than venting it to the atmosphere. //</v>
      </c>
      <c r="Q1631" s="236">
        <f>IF(ISBLANK(INDEX('Policy Characteristics'!K:K,MATCH($C1631,'Policy Characteristics'!$C:$C,0))),"",INDEX('Policy Characteristics'!K:K,MATCH($C1631,'Policy Characteristics'!$C:$C,0)))</f>
        <v>0</v>
      </c>
      <c r="R1631" s="236">
        <f>IF(ISBLANK(INDEX('Policy Characteristics'!L:L,MATCH($C1631,'Policy Characteristics'!$C:$C,0))),"",INDEX('Policy Characteristics'!L:L,MATCH($C1631,'Policy Characteristics'!$C:$C,0)))</f>
        <v>0</v>
      </c>
      <c r="S1631" s="290" t="s">
        <v>187</v>
      </c>
    </row>
    <row r="1632" spans="1:19" x14ac:dyDescent="0.25">
      <c r="A1632" s="236" t="str">
        <f>IF(ISBLANK(INDEX('Policy Characteristics'!A:A,MATCH($C1632,'Policy Characteristics'!$C:$C,0))),"",INDEX('Policy Characteristics'!A:A,MATCH($C1632,'Policy Characteristics'!$C:$C,0)))</f>
        <v>Industry</v>
      </c>
      <c r="B1632" s="372" t="str">
        <f>IF(ISBLANK(INDEX('Policy Characteristics'!B:B,MATCH($C1632,'Policy Characteristics'!$C:$C,0))),"",INDEX('Policy Characteristics'!B:B,MATCH($C1632,'Policy Characteristics'!$C:$C,0)))</f>
        <v>N2O Abatement</v>
      </c>
      <c r="C1632" s="236" t="s">
        <v>291</v>
      </c>
      <c r="D1632" s="334" t="s">
        <v>2246</v>
      </c>
      <c r="E1632" s="334"/>
      <c r="F1632" s="334" t="s">
        <v>471</v>
      </c>
      <c r="G1632" s="334"/>
      <c r="H1632" s="17">
        <v>112</v>
      </c>
      <c r="I1632" s="373" t="s">
        <v>43</v>
      </c>
      <c r="J1632" s="374" t="str">
        <f>IF(ISBLANK(INDEX('Policy Characteristics'!D:D,MATCH($C1632,'Policy Characteristics'!$C:$C,0))),"",INDEX('Policy Characteristics'!D:D,MATCH($C1632,'Policy Characteristics'!$C:$C,0)))</f>
        <v>N2O Abatement</v>
      </c>
      <c r="K1632" s="236" t="str">
        <f>IF(ISBLANK(INDEX('Policy Characteristics'!E:E,MATCH($C1632,'Policy Characteristics'!$C:$C,0))),"",INDEX('Policy Characteristics'!E:E,MATCH($C1632,'Policy Characteristics'!$C:$C,0)))</f>
        <v>RnD transportation capital cost reduction</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reduces nitrous oxide (N2O) process emissions from the chemicals industry (primarily from the production of nitric acid and adipic acid) by destroying the N2O rather than venting it to the atmosphere. //</v>
      </c>
      <c r="Q1632" s="236">
        <f>IF(ISBLANK(INDEX('Policy Characteristics'!K:K,MATCH($C1632,'Policy Characteristics'!$C:$C,0))),"",INDEX('Policy Characteristics'!K:K,MATCH($C1632,'Policy Characteristics'!$C:$C,0)))</f>
        <v>0</v>
      </c>
      <c r="R1632" s="236">
        <f>IF(ISBLANK(INDEX('Policy Characteristics'!L:L,MATCH($C1632,'Policy Characteristics'!$C:$C,0))),"",INDEX('Policy Characteristics'!L:L,MATCH($C1632,'Policy Characteristics'!$C:$C,0)))</f>
        <v>0</v>
      </c>
      <c r="S1632" s="290" t="s">
        <v>187</v>
      </c>
    </row>
    <row r="1633" spans="1:20" x14ac:dyDescent="0.25">
      <c r="A1633" s="236" t="str">
        <f>IF(ISBLANK(INDEX('Policy Characteristics'!A:A,MATCH($C1633,'Policy Characteristics'!$C:$C,0))),"",INDEX('Policy Characteristics'!A:A,MATCH($C1633,'Policy Characteristics'!$C:$C,0)))</f>
        <v>Industry</v>
      </c>
      <c r="B1633" s="372" t="str">
        <f>IF(ISBLANK(INDEX('Policy Characteristics'!B:B,MATCH($C1633,'Policy Characteristics'!$C:$C,0))),"",INDEX('Policy Characteristics'!B:B,MATCH($C1633,'Policy Characteristics'!$C:$C,0)))</f>
        <v>N2O Abatement</v>
      </c>
      <c r="C1633" s="236" t="s">
        <v>291</v>
      </c>
      <c r="D1633" s="334" t="s">
        <v>2498</v>
      </c>
      <c r="E1633" s="334"/>
      <c r="F1633" s="334" t="s">
        <v>2780</v>
      </c>
      <c r="G1633" s="334"/>
      <c r="H1633" s="17">
        <v>113</v>
      </c>
      <c r="I1633" s="373" t="s">
        <v>43</v>
      </c>
      <c r="J1633" s="374" t="str">
        <f>IF(ISBLANK(INDEX('Policy Characteristics'!D:D,MATCH($C1633,'Policy Characteristics'!$C:$C,0))),"",INDEX('Policy Characteristics'!D:D,MATCH($C1633,'Policy Characteristics'!$C:$C,0)))</f>
        <v>N2O Abatement</v>
      </c>
      <c r="K1633" s="236" t="str">
        <f>IF(ISBLANK(INDEX('Policy Characteristics'!E:E,MATCH($C1633,'Policy Characteristics'!$C:$C,0))),"",INDEX('Policy Characteristics'!E:E,MATCH($C1633,'Policy Characteristics'!$C:$C,0)))</f>
        <v>RnD transportation capital cost reduction</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reduces nitrous oxide (N2O) process emissions from the chemicals industry (primarily from the production of nitric acid and adipic acid) by destroying the N2O rather than venting it to the atmosphere. //</v>
      </c>
      <c r="Q1633" s="236">
        <f>IF(ISBLANK(INDEX('Policy Characteristics'!K:K,MATCH($C1633,'Policy Characteristics'!$C:$C,0))),"",INDEX('Policy Characteristics'!K:K,MATCH($C1633,'Policy Characteristics'!$C:$C,0)))</f>
        <v>0</v>
      </c>
      <c r="R1633" s="236">
        <f>IF(ISBLANK(INDEX('Policy Characteristics'!L:L,MATCH($C1633,'Policy Characteristics'!$C:$C,0))),"",INDEX('Policy Characteristics'!L:L,MATCH($C1633,'Policy Characteristics'!$C:$C,0)))</f>
        <v>0</v>
      </c>
      <c r="S1633" s="290" t="s">
        <v>187</v>
      </c>
    </row>
    <row r="1634" spans="1:20" x14ac:dyDescent="0.25">
      <c r="A1634" s="236" t="str">
        <f>IF(ISBLANK(INDEX('Policy Characteristics'!A:A,MATCH($C1634,'Policy Characteristics'!$C:$C,0))),"",INDEX('Policy Characteristics'!A:A,MATCH($C1634,'Policy Characteristics'!$C:$C,0)))</f>
        <v>Industry</v>
      </c>
      <c r="B1634" s="372" t="str">
        <f>IF(ISBLANK(INDEX('Policy Characteristics'!B:B,MATCH($C1634,'Policy Characteristics'!$C:$C,0))),"",INDEX('Policy Characteristics'!B:B,MATCH($C1634,'Policy Characteristics'!$C:$C,0)))</f>
        <v>N2O Abatement</v>
      </c>
      <c r="C1634" s="236" t="s">
        <v>291</v>
      </c>
      <c r="D1634" s="334" t="s">
        <v>2497</v>
      </c>
      <c r="E1634" s="334"/>
      <c r="F1634" s="334" t="s">
        <v>2781</v>
      </c>
      <c r="G1634" s="334"/>
      <c r="H1634" s="17">
        <v>523</v>
      </c>
      <c r="I1634" s="373" t="s">
        <v>43</v>
      </c>
      <c r="J1634" s="374" t="str">
        <f>IF(ISBLANK(INDEX('Policy Characteristics'!D:D,MATCH($C1634,'Policy Characteristics'!$C:$C,0))),"",INDEX('Policy Characteristics'!D:D,MATCH($C1634,'Policy Characteristics'!$C:$C,0)))</f>
        <v>N2O Abatement</v>
      </c>
      <c r="K1634" s="236" t="str">
        <f>IF(ISBLANK(INDEX('Policy Characteristics'!E:E,MATCH($C1634,'Policy Characteristics'!$C:$C,0))),"",INDEX('Policy Characteristics'!E:E,MATCH($C1634,'Policy Characteristics'!$C:$C,0)))</f>
        <v>RnD transportation capital cost reduction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reduces nitrous oxide (N2O) process emissions from the chemicals industry (primarily from the production of nitric acid and adipic acid) by destroying the N2O rather than venting it to the atmosphere. //</v>
      </c>
      <c r="Q1634" s="236">
        <f>IF(ISBLANK(INDEX('Policy Characteristics'!K:K,MATCH($C1634,'Policy Characteristics'!$C:$C,0))),"",INDEX('Policy Characteristics'!K:K,MATCH($C1634,'Policy Characteristics'!$C:$C,0)))</f>
        <v>0</v>
      </c>
      <c r="R1634" s="236">
        <f>IF(ISBLANK(INDEX('Policy Characteristics'!L:L,MATCH($C1634,'Policy Characteristics'!$C:$C,0))),"",INDEX('Policy Characteristics'!L:L,MATCH($C1634,'Policy Characteristics'!$C:$C,0)))</f>
        <v>0</v>
      </c>
      <c r="S1634" s="290" t="s">
        <v>187</v>
      </c>
    </row>
    <row r="1635" spans="1:20" x14ac:dyDescent="0.25">
      <c r="A1635" s="236" t="str">
        <f>IF(ISBLANK(INDEX('Policy Characteristics'!A:A,MATCH($C1635,'Policy Characteristics'!$C:$C,0))),"",INDEX('Policy Characteristics'!A:A,MATCH($C1635,'Policy Characteristics'!$C:$C,0)))</f>
        <v>Industry</v>
      </c>
      <c r="B1635" s="372" t="str">
        <f>IF(ISBLANK(INDEX('Policy Characteristics'!B:B,MATCH($C1635,'Policy Characteristics'!$C:$C,0))),"",INDEX('Policy Characteristics'!B:B,MATCH($C1635,'Policy Characteristics'!$C:$C,0)))</f>
        <v>Non BAU Increase in Process Emissions</v>
      </c>
      <c r="C1635" t="s">
        <v>3708</v>
      </c>
      <c r="D1635" s="334" t="s">
        <v>3725</v>
      </c>
      <c r="E1635" s="334"/>
      <c r="F1635" s="334" t="s">
        <v>3743</v>
      </c>
      <c r="G1635" s="334"/>
      <c r="H1635" s="17">
        <v>2751</v>
      </c>
      <c r="I1635" s="373" t="s">
        <v>44</v>
      </c>
      <c r="J1635" s="374" t="str">
        <f>IF(ISBLANK(INDEX('Policy Characteristics'!D:D,MATCH($C1635,'Policy Characteristics'!$C:$C,0))),"",INDEX('Policy Characteristics'!D:D,MATCH($C1635,'Policy Characteristics'!$C:$C,0)))</f>
        <v>Process Emissions Increases</v>
      </c>
      <c r="K1635" s="236" t="str">
        <f>IF(ISBLANK(INDEX('Policy Characteristics'!E:E,MATCH($C1635,'Policy Characteristics'!$C:$C,0))),"",INDEX('Policy Characteristics'!E:E,MATCH($C1635,'Policy Characteristics'!$C:$C,0)))</f>
        <v>non BAU indst process emissions</v>
      </c>
      <c r="L1635" s="237">
        <f>IF(ISBLANK(INDEX('Policy Characteristics'!F:F,MATCH($C1635,'Policy Characteristics'!$C:$C,0))),"",INDEX('Policy Characteristics'!F:F,MATCH($C1635,'Policy Characteristics'!$C:$C,0)))</f>
        <v>0</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1</v>
      </c>
      <c r="O1635" s="236" t="str">
        <f>IF(ISBLANK(INDEX('Policy Characteristics'!I:I,MATCH($C1635,'Policy Characteristics'!$C:$C,0))),"",INDEX('Policy Characteristics'!I:I,MATCH($C1635,'Policy Characteristics'!$C:$C,0)))</f>
        <v>on/off</v>
      </c>
      <c r="P1635" s="236" t="str">
        <f>IF(ISBLANK(INDEX('Policy Characteristics'!J:J,MATCH($C1635,'Policy Characteristics'!$C:$C,0))),"",INDEX('Policy Characteristics'!J:J,MATCH($C1635,'Policy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5" s="236" t="str">
        <f>IF(ISBLANK(INDEX('Policy Characteristics'!K:K,MATCH($C1635,'Policy Characteristics'!$C:$C,0))),"",INDEX('Policy Characteristics'!K:K,MATCH($C1635,'Policy Characteristics'!$C:$C,0)))</f>
        <v/>
      </c>
      <c r="R1635" s="236" t="str">
        <f>IF(ISBLANK(INDEX('Policy Characteristics'!L:L,MATCH($C1635,'Policy Characteristics'!$C:$C,0))),"",INDEX('Policy Characteristics'!L:L,MATCH($C1635,'Policy Characteristics'!$C:$C,0)))</f>
        <v/>
      </c>
      <c r="S1635" s="290" t="s">
        <v>187</v>
      </c>
    </row>
    <row r="1636" spans="1:20" x14ac:dyDescent="0.25">
      <c r="A1636" s="236" t="str">
        <f>IF(ISBLANK(INDEX('Policy Characteristics'!A:A,MATCH($C1636,'Policy Characteristics'!$C:$C,0))),"",INDEX('Policy Characteristics'!A:A,MATCH($C1636,'Policy Characteristics'!$C:$C,0)))</f>
        <v>Industry</v>
      </c>
      <c r="B1636" s="372" t="str">
        <f>IF(ISBLANK(INDEX('Policy Characteristics'!B:B,MATCH($C1636,'Policy Characteristics'!$C:$C,0))),"",INDEX('Policy Characteristics'!B:B,MATCH($C1636,'Policy Characteristics'!$C:$C,0)))</f>
        <v>Non BAU Increase in Process Emissions</v>
      </c>
      <c r="C1636" s="236" t="s">
        <v>3708</v>
      </c>
      <c r="D1636" s="334" t="s">
        <v>3726</v>
      </c>
      <c r="E1636" s="334"/>
      <c r="F1636" s="334" t="s">
        <v>3744</v>
      </c>
      <c r="G1636" s="334"/>
      <c r="H1636" s="17">
        <v>2752</v>
      </c>
      <c r="I1636" s="373" t="s">
        <v>44</v>
      </c>
      <c r="J1636" s="374" t="str">
        <f>IF(ISBLANK(INDEX('Policy Characteristics'!D:D,MATCH($C1636,'Policy Characteristics'!$C:$C,0))),"",INDEX('Policy Characteristics'!D:D,MATCH($C1636,'Policy Characteristics'!$C:$C,0)))</f>
        <v>Process Emissions Increases</v>
      </c>
      <c r="K1636" s="236" t="str">
        <f>IF(ISBLANK(INDEX('Policy Characteristics'!E:E,MATCH($C1636,'Policy Characteristics'!$C:$C,0))),"",INDEX('Policy Characteristics'!E:E,MATCH($C1636,'Policy Characteristics'!$C:$C,0)))</f>
        <v>non BAU indst process emissions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1</v>
      </c>
      <c r="O1636" s="236" t="str">
        <f>IF(ISBLANK(INDEX('Policy Characteristics'!I:I,MATCH($C1636,'Policy Characteristics'!$C:$C,0))),"",INDEX('Policy Characteristics'!I:I,MATCH($C1636,'Policy Characteristics'!$C:$C,0)))</f>
        <v>on/off</v>
      </c>
      <c r="P1636" s="236" t="str">
        <f>IF(ISBLANK(INDEX('Policy Characteristics'!J:J,MATCH($C1636,'Policy Characteristics'!$C:$C,0))),"",INDEX('Policy Characteristics'!J:J,MATCH($C1636,'Policy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s="290" t="s">
        <v>3909</v>
      </c>
    </row>
    <row r="1637" spans="1:20" x14ac:dyDescent="0.25">
      <c r="A1637" s="236" t="str">
        <f>IF(ISBLANK(INDEX('Policy Characteristics'!A:A,MATCH($C1637,'Policy Characteristics'!$C:$C,0))),"",INDEX('Policy Characteristics'!A:A,MATCH($C1637,'Policy Characteristics'!$C:$C,0)))</f>
        <v>Industry</v>
      </c>
      <c r="B1637" s="372" t="str">
        <f>IF(ISBLANK(INDEX('Policy Characteristics'!B:B,MATCH($C1637,'Policy Characteristics'!$C:$C,0))),"",INDEX('Policy Characteristics'!B:B,MATCH($C1637,'Policy Characteristics'!$C:$C,0)))</f>
        <v>Non BAU Increase in Process Emissions</v>
      </c>
      <c r="C1637" s="236" t="s">
        <v>3708</v>
      </c>
      <c r="D1637" s="334" t="s">
        <v>3727</v>
      </c>
      <c r="E1637" s="334"/>
      <c r="F1637" s="334" t="s">
        <v>3745</v>
      </c>
      <c r="G1637" s="334"/>
      <c r="H1637" s="17">
        <v>2753</v>
      </c>
      <c r="I1637" s="373" t="s">
        <v>44</v>
      </c>
      <c r="J1637" s="374" t="str">
        <f>IF(ISBLANK(INDEX('Policy Characteristics'!D:D,MATCH($C1637,'Policy Characteristics'!$C:$C,0))),"",INDEX('Policy Characteristics'!D:D,MATCH($C1637,'Policy Characteristics'!$C:$C,0)))</f>
        <v>Process Emissions Increases</v>
      </c>
      <c r="K1637" s="236" t="str">
        <f>IF(ISBLANK(INDEX('Policy Characteristics'!E:E,MATCH($C1637,'Policy Characteristics'!$C:$C,0))),"",INDEX('Policy Characteristics'!E:E,MATCH($C1637,'Policy Characteristics'!$C:$C,0)))</f>
        <v>non BAU indst process emissions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1</v>
      </c>
      <c r="O1637" s="236" t="str">
        <f>IF(ISBLANK(INDEX('Policy Characteristics'!I:I,MATCH($C1637,'Policy Characteristics'!$C:$C,0))),"",INDEX('Policy Characteristics'!I:I,MATCH($C1637,'Policy Characteristics'!$C:$C,0)))</f>
        <v>on/off</v>
      </c>
      <c r="P1637" s="236" t="str">
        <f>IF(ISBLANK(INDEX('Policy Characteristics'!J:J,MATCH($C1637,'Policy Characteristics'!$C:$C,0))),"",INDEX('Policy Characteristics'!J:J,MATCH($C1637,'Policy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
      </c>
      <c r="S1637" s="290" t="s">
        <v>187</v>
      </c>
    </row>
    <row r="1638" spans="1:20" x14ac:dyDescent="0.25">
      <c r="A1638" s="236" t="str">
        <f>IF(ISBLANK(INDEX('Policy Characteristics'!A:A,MATCH($C1638,'Policy Characteristics'!$C:$C,0))),"",INDEX('Policy Characteristics'!A:A,MATCH($C1638,'Policy Characteristics'!$C:$C,0)))</f>
        <v>Industry</v>
      </c>
      <c r="B1638" s="372" t="str">
        <f>IF(ISBLANK(INDEX('Policy Characteristics'!B:B,MATCH($C1638,'Policy Characteristics'!$C:$C,0))),"",INDEX('Policy Characteristics'!B:B,MATCH($C1638,'Policy Characteristics'!$C:$C,0)))</f>
        <v>Non BAU Increase in Process Emissions</v>
      </c>
      <c r="C1638" s="236" t="s">
        <v>3708</v>
      </c>
      <c r="D1638" s="334" t="s">
        <v>3728</v>
      </c>
      <c r="E1638" s="334"/>
      <c r="F1638" s="334" t="s">
        <v>3746</v>
      </c>
      <c r="G1638" s="334"/>
      <c r="H1638" s="17">
        <v>2754</v>
      </c>
      <c r="I1638" s="373" t="s">
        <v>44</v>
      </c>
      <c r="J1638" s="374" t="str">
        <f>IF(ISBLANK(INDEX('Policy Characteristics'!D:D,MATCH($C1638,'Policy Characteristics'!$C:$C,0))),"",INDEX('Policy Characteristics'!D:D,MATCH($C1638,'Policy Characteristics'!$C:$C,0)))</f>
        <v>Process Emissions Increases</v>
      </c>
      <c r="K1638" s="236" t="str">
        <f>IF(ISBLANK(INDEX('Policy Characteristics'!E:E,MATCH($C1638,'Policy Characteristics'!$C:$C,0))),"",INDEX('Policy Characteristics'!E:E,MATCH($C1638,'Policy Characteristics'!$C:$C,0)))</f>
        <v>non BAU indst process emissions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1</v>
      </c>
      <c r="O1638" s="236" t="str">
        <f>IF(ISBLANK(INDEX('Policy Characteristics'!I:I,MATCH($C1638,'Policy Characteristics'!$C:$C,0))),"",INDEX('Policy Characteristics'!I:I,MATCH($C1638,'Policy Characteristics'!$C:$C,0)))</f>
        <v>on/off</v>
      </c>
      <c r="P1638" s="236" t="str">
        <f>IF(ISBLANK(INDEX('Policy Characteristics'!J:J,MATCH($C1638,'Policy Characteristics'!$C:$C,0))),"",INDEX('Policy Characteristics'!J:J,MATCH($C1638,'Policy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
      </c>
      <c r="S1638" s="290" t="s">
        <v>187</v>
      </c>
    </row>
    <row r="1639" spans="1:20" s="290" customFormat="1" x14ac:dyDescent="0.25">
      <c r="A1639" s="236" t="str">
        <f>IF(ISBLANK(INDEX('Policy Characteristics'!A:A,MATCH($C1639,'Policy Characteristics'!$C:$C,0))),"",INDEX('Policy Characteristics'!A:A,MATCH($C1639,'Policy Characteristics'!$C:$C,0)))</f>
        <v>Industry</v>
      </c>
      <c r="B1639" s="372" t="str">
        <f>IF(ISBLANK(INDEX('Policy Characteristics'!B:B,MATCH($C1639,'Policy Characteristics'!$C:$C,0))),"",INDEX('Policy Characteristics'!B:B,MATCH($C1639,'Policy Characteristics'!$C:$C,0)))</f>
        <v>Non BAU Increase in Process Emissions</v>
      </c>
      <c r="C1639" s="236" t="s">
        <v>3708</v>
      </c>
      <c r="D1639" s="334" t="s">
        <v>3729</v>
      </c>
      <c r="E1639" s="334"/>
      <c r="F1639" s="334" t="s">
        <v>3747</v>
      </c>
      <c r="G1639" s="334"/>
      <c r="H1639" s="17">
        <v>2755</v>
      </c>
      <c r="I1639" s="373" t="s">
        <v>44</v>
      </c>
      <c r="J1639" s="374" t="str">
        <f>IF(ISBLANK(INDEX('Policy Characteristics'!D:D,MATCH($C1639,'Policy Characteristics'!$C:$C,0))),"",INDEX('Policy Characteristics'!D:D,MATCH($C1639,'Policy Characteristics'!$C:$C,0)))</f>
        <v>Process Emissions Increases</v>
      </c>
      <c r="K1639" s="236" t="str">
        <f>IF(ISBLANK(INDEX('Policy Characteristics'!E:E,MATCH($C1639,'Policy Characteristics'!$C:$C,0))),"",INDEX('Policy Characteristics'!E:E,MATCH($C1639,'Policy Characteristics'!$C:$C,0)))</f>
        <v>non BAU indst process emissions</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1</v>
      </c>
      <c r="O1639" s="236" t="str">
        <f>IF(ISBLANK(INDEX('Policy Characteristics'!I:I,MATCH($C1639,'Policy Characteristics'!$C:$C,0))),"",INDEX('Policy Characteristics'!I:I,MATCH($C1639,'Policy Characteristics'!$C:$C,0)))</f>
        <v>on/off</v>
      </c>
      <c r="P1639" s="236" t="str">
        <f>IF(ISBLANK(INDEX('Policy Characteristics'!J:J,MATCH($C1639,'Policy Characteristics'!$C:$C,0))),"",INDEX('Policy Characteristics'!J:J,MATCH($C1639,'Policy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
      </c>
      <c r="S1639" s="290" t="s">
        <v>187</v>
      </c>
      <c r="T1639"/>
    </row>
    <row r="1640" spans="1:20" s="290" customFormat="1" x14ac:dyDescent="0.25">
      <c r="A1640" s="236" t="str">
        <f>IF(ISBLANK(INDEX('Policy Characteristics'!A:A,MATCH($C1640,'Policy Characteristics'!$C:$C,0))),"",INDEX('Policy Characteristics'!A:A,MATCH($C1640,'Policy Characteristics'!$C:$C,0)))</f>
        <v>Industry</v>
      </c>
      <c r="B1640" s="372" t="str">
        <f>IF(ISBLANK(INDEX('Policy Characteristics'!B:B,MATCH($C1640,'Policy Characteristics'!$C:$C,0))),"",INDEX('Policy Characteristics'!B:B,MATCH($C1640,'Policy Characteristics'!$C:$C,0)))</f>
        <v>Non BAU Increase in Process Emissions</v>
      </c>
      <c r="C1640" s="236" t="s">
        <v>3708</v>
      </c>
      <c r="D1640" s="334" t="s">
        <v>3730</v>
      </c>
      <c r="E1640" s="334"/>
      <c r="F1640" s="334" t="s">
        <v>3748</v>
      </c>
      <c r="G1640" s="334"/>
      <c r="H1640" s="17">
        <v>2756</v>
      </c>
      <c r="I1640" s="373" t="s">
        <v>44</v>
      </c>
      <c r="J1640" s="374" t="str">
        <f>IF(ISBLANK(INDEX('Policy Characteristics'!D:D,MATCH($C1640,'Policy Characteristics'!$C:$C,0))),"",INDEX('Policy Characteristics'!D:D,MATCH($C1640,'Policy Characteristics'!$C:$C,0)))</f>
        <v>Process Emissions Increases</v>
      </c>
      <c r="K1640" s="236" t="str">
        <f>IF(ISBLANK(INDEX('Policy Characteristics'!E:E,MATCH($C1640,'Policy Characteristics'!$C:$C,0))),"",INDEX('Policy Characteristics'!E:E,MATCH($C1640,'Policy Characteristics'!$C:$C,0)))</f>
        <v>non BAU indst process emissions</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1</v>
      </c>
      <c r="O1640" s="236" t="str">
        <f>IF(ISBLANK(INDEX('Policy Characteristics'!I:I,MATCH($C1640,'Policy Characteristics'!$C:$C,0))),"",INDEX('Policy Characteristics'!I:I,MATCH($C1640,'Policy Characteristics'!$C:$C,0)))</f>
        <v>on/off</v>
      </c>
      <c r="P1640" s="236" t="str">
        <f>IF(ISBLANK(INDEX('Policy Characteristics'!J:J,MATCH($C1640,'Policy Characteristics'!$C:$C,0))),"",INDEX('Policy Characteristics'!J:J,MATCH($C1640,'Policy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0" s="236" t="str">
        <f>IF(ISBLANK(INDEX('Policy Characteristics'!K:K,MATCH($C1640,'Policy Characteristics'!$C:$C,0))),"",INDEX('Policy Characteristics'!K:K,MATCH($C1640,'Policy Characteristics'!$C:$C,0)))</f>
        <v/>
      </c>
      <c r="R1640" s="236" t="str">
        <f>IF(ISBLANK(INDEX('Policy Characteristics'!L:L,MATCH($C1640,'Policy Characteristics'!$C:$C,0))),"",INDEX('Policy Characteristics'!L:L,MATCH($C1640,'Policy Characteristics'!$C:$C,0)))</f>
        <v/>
      </c>
      <c r="S1640" s="290" t="s">
        <v>187</v>
      </c>
      <c r="T1640"/>
    </row>
    <row r="1641" spans="1:20" s="290" customFormat="1" x14ac:dyDescent="0.25">
      <c r="A1641" s="236" t="str">
        <f>IF(ISBLANK(INDEX('Policy Characteristics'!A:A,MATCH($C1641,'Policy Characteristics'!$C:$C,0))),"",INDEX('Policy Characteristics'!A:A,MATCH($C1641,'Policy Characteristics'!$C:$C,0)))</f>
        <v>Industry</v>
      </c>
      <c r="B1641" s="372" t="str">
        <f>IF(ISBLANK(INDEX('Policy Characteristics'!B:B,MATCH($C1641,'Policy Characteristics'!$C:$C,0))),"",INDEX('Policy Characteristics'!B:B,MATCH($C1641,'Policy Characteristics'!$C:$C,0)))</f>
        <v>Non BAU Increase in Process Emissions</v>
      </c>
      <c r="C1641" s="236" t="s">
        <v>3708</v>
      </c>
      <c r="D1641" s="334" t="s">
        <v>3731</v>
      </c>
      <c r="E1641" s="334"/>
      <c r="F1641" s="334" t="s">
        <v>3749</v>
      </c>
      <c r="G1641" s="334"/>
      <c r="H1641" s="17">
        <v>2757</v>
      </c>
      <c r="I1641" s="373" t="s">
        <v>44</v>
      </c>
      <c r="J1641" s="374" t="str">
        <f>IF(ISBLANK(INDEX('Policy Characteristics'!D:D,MATCH($C1641,'Policy Characteristics'!$C:$C,0))),"",INDEX('Policy Characteristics'!D:D,MATCH($C1641,'Policy Characteristics'!$C:$C,0)))</f>
        <v>Process Emissions Increases</v>
      </c>
      <c r="K1641" s="236" t="str">
        <f>IF(ISBLANK(INDEX('Policy Characteristics'!E:E,MATCH($C1641,'Policy Characteristics'!$C:$C,0))),"",INDEX('Policy Characteristics'!E:E,MATCH($C1641,'Policy Characteristics'!$C:$C,0)))</f>
        <v>non BAU indst process emissions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1</v>
      </c>
      <c r="O1641" s="236" t="str">
        <f>IF(ISBLANK(INDEX('Policy Characteristics'!I:I,MATCH($C1641,'Policy Characteristics'!$C:$C,0))),"",INDEX('Policy Characteristics'!I:I,MATCH($C1641,'Policy Characteristics'!$C:$C,0)))</f>
        <v>on/off</v>
      </c>
      <c r="P1641" s="236" t="str">
        <f>IF(ISBLANK(INDEX('Policy Characteristics'!J:J,MATCH($C1641,'Policy Characteristics'!$C:$C,0))),"",INDEX('Policy Characteristics'!J:J,MATCH($C1641,'Policy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187</v>
      </c>
      <c r="T1641"/>
    </row>
    <row r="1642" spans="1:20" s="290" customFormat="1" x14ac:dyDescent="0.25">
      <c r="A1642" s="236" t="str">
        <f>IF(ISBLANK(INDEX('Policy Characteristics'!A:A,MATCH($C1642,'Policy Characteristics'!$C:$C,0))),"",INDEX('Policy Characteristics'!A:A,MATCH($C1642,'Policy Characteristics'!$C:$C,0)))</f>
        <v>Industry</v>
      </c>
      <c r="B1642" s="372" t="str">
        <f>IF(ISBLANK(INDEX('Policy Characteristics'!B:B,MATCH($C1642,'Policy Characteristics'!$C:$C,0))),"",INDEX('Policy Characteristics'!B:B,MATCH($C1642,'Policy Characteristics'!$C:$C,0)))</f>
        <v>Non BAU Increase in Process Emissions</v>
      </c>
      <c r="C1642" s="236" t="s">
        <v>3708</v>
      </c>
      <c r="D1642" s="334" t="s">
        <v>3732</v>
      </c>
      <c r="E1642" s="334"/>
      <c r="F1642" s="334" t="s">
        <v>3750</v>
      </c>
      <c r="G1642" s="334"/>
      <c r="H1642" s="17">
        <v>2758</v>
      </c>
      <c r="I1642" s="373" t="s">
        <v>44</v>
      </c>
      <c r="J1642" s="374" t="str">
        <f>IF(ISBLANK(INDEX('Policy Characteristics'!D:D,MATCH($C1642,'Policy Characteristics'!$C:$C,0))),"",INDEX('Policy Characteristics'!D:D,MATCH($C1642,'Policy Characteristics'!$C:$C,0)))</f>
        <v>Process Emissions Increases</v>
      </c>
      <c r="K1642" s="236" t="str">
        <f>IF(ISBLANK(INDEX('Policy Characteristics'!E:E,MATCH($C1642,'Policy Characteristics'!$C:$C,0))),"",INDEX('Policy Characteristics'!E:E,MATCH($C1642,'Policy Characteristics'!$C:$C,0)))</f>
        <v>non BAU indst process emissions</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
      </c>
      <c r="S1642" s="290" t="s">
        <v>187</v>
      </c>
      <c r="T1642"/>
    </row>
    <row r="1643" spans="1:20" s="236" customFormat="1" x14ac:dyDescent="0.25">
      <c r="A1643" s="236" t="str">
        <f>IF(ISBLANK(INDEX('Policy Characteristics'!A:A,MATCH($C1643,'Policy Characteristics'!$C:$C,0))),"",INDEX('Policy Characteristics'!A:A,MATCH($C1643,'Policy Characteristics'!$C:$C,0)))</f>
        <v>Industry</v>
      </c>
      <c r="B1643" s="372" t="str">
        <f>IF(ISBLANK(INDEX('Policy Characteristics'!B:B,MATCH($C1643,'Policy Characteristics'!$C:$C,0))),"",INDEX('Policy Characteristics'!B:B,MATCH($C1643,'Policy Characteristics'!$C:$C,0)))</f>
        <v>Non BAU Increase in Process Emissions</v>
      </c>
      <c r="C1643" s="236" t="s">
        <v>3708</v>
      </c>
      <c r="D1643" s="334" t="s">
        <v>3733</v>
      </c>
      <c r="E1643" s="334"/>
      <c r="F1643" s="334" t="s">
        <v>3751</v>
      </c>
      <c r="G1643" s="334"/>
      <c r="H1643" s="17">
        <v>2759</v>
      </c>
      <c r="I1643" s="373" t="s">
        <v>44</v>
      </c>
      <c r="J1643" s="374" t="str">
        <f>IF(ISBLANK(INDEX('Policy Characteristics'!D:D,MATCH($C1643,'Policy Characteristics'!$C:$C,0))),"",INDEX('Policy Characteristics'!D:D,MATCH($C1643,'Policy Characteristics'!$C:$C,0)))</f>
        <v>Process Emissions Increases</v>
      </c>
      <c r="K1643" s="236" t="str">
        <f>IF(ISBLANK(INDEX('Policy Characteristics'!E:E,MATCH($C1643,'Policy Characteristics'!$C:$C,0))),"",INDEX('Policy Characteristics'!E:E,MATCH($C1643,'Policy Characteristics'!$C:$C,0)))</f>
        <v>non BAU indst process emissions</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1</v>
      </c>
      <c r="O1643" s="236" t="str">
        <f>IF(ISBLANK(INDEX('Policy Characteristics'!I:I,MATCH($C1643,'Policy Characteristics'!$C:$C,0))),"",INDEX('Policy Characteristics'!I:I,MATCH($C1643,'Policy Characteristics'!$C:$C,0)))</f>
        <v>on/off</v>
      </c>
      <c r="P1643" s="236" t="str">
        <f>IF(ISBLANK(INDEX('Policy Characteristics'!J:J,MATCH($C1643,'Policy Characteristics'!$C:$C,0))),"",INDEX('Policy Characteristics'!J:J,MATCH($C1643,'Policy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3" s="236" t="str">
        <f>IF(ISBLANK(INDEX('Policy Characteristics'!K:K,MATCH($C1643,'Policy Characteristics'!$C:$C,0))),"",INDEX('Policy Characteristics'!K:K,MATCH($C1643,'Policy Characteristics'!$C:$C,0)))</f>
        <v/>
      </c>
      <c r="R1643" s="236" t="str">
        <f>IF(ISBLANK(INDEX('Policy Characteristics'!L:L,MATCH($C1643,'Policy Characteristics'!$C:$C,0))),"",INDEX('Policy Characteristics'!L:L,MATCH($C1643,'Policy Characteristics'!$C:$C,0)))</f>
        <v/>
      </c>
      <c r="S1643" s="290" t="s">
        <v>187</v>
      </c>
      <c r="T1643"/>
    </row>
    <row r="1644" spans="1:20" s="236" customFormat="1" x14ac:dyDescent="0.25">
      <c r="A1644" s="236" t="str">
        <f>IF(ISBLANK(INDEX('Policy Characteristics'!A:A,MATCH($C1644,'Policy Characteristics'!$C:$C,0))),"",INDEX('Policy Characteristics'!A:A,MATCH($C1644,'Policy Characteristics'!$C:$C,0)))</f>
        <v>Industry</v>
      </c>
      <c r="B1644" s="372" t="str">
        <f>IF(ISBLANK(INDEX('Policy Characteristics'!B:B,MATCH($C1644,'Policy Characteristics'!$C:$C,0))),"",INDEX('Policy Characteristics'!B:B,MATCH($C1644,'Policy Characteristics'!$C:$C,0)))</f>
        <v>Non BAU Increase in Process Emissions</v>
      </c>
      <c r="C1644" s="236" t="s">
        <v>3708</v>
      </c>
      <c r="D1644" s="334" t="s">
        <v>3734</v>
      </c>
      <c r="E1644" s="334"/>
      <c r="F1644" s="334" t="s">
        <v>3752</v>
      </c>
      <c r="G1644" s="334"/>
      <c r="H1644" s="17">
        <v>2760</v>
      </c>
      <c r="I1644" s="373" t="s">
        <v>44</v>
      </c>
      <c r="J1644" s="374" t="str">
        <f>IF(ISBLANK(INDEX('Policy Characteristics'!D:D,MATCH($C1644,'Policy Characteristics'!$C:$C,0))),"",INDEX('Policy Characteristics'!D:D,MATCH($C1644,'Policy Characteristics'!$C:$C,0)))</f>
        <v>Process Emissions Increases</v>
      </c>
      <c r="K1644" s="236" t="str">
        <f>IF(ISBLANK(INDEX('Policy Characteristics'!E:E,MATCH($C1644,'Policy Characteristics'!$C:$C,0))),"",INDEX('Policy Characteristics'!E:E,MATCH($C1644,'Policy Characteristics'!$C:$C,0)))</f>
        <v>non BAU indst process emissions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1</v>
      </c>
      <c r="O1644" s="236" t="str">
        <f>IF(ISBLANK(INDEX('Policy Characteristics'!I:I,MATCH($C1644,'Policy Characteristics'!$C:$C,0))),"",INDEX('Policy Characteristics'!I:I,MATCH($C1644,'Policy Characteristics'!$C:$C,0)))</f>
        <v>on/off</v>
      </c>
      <c r="P1644" s="236" t="str">
        <f>IF(ISBLANK(INDEX('Policy Characteristics'!J:J,MATCH($C1644,'Policy Characteristics'!$C:$C,0))),"",INDEX('Policy Characteristics'!J:J,MATCH($C1644,'Policy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
      </c>
      <c r="S1644" s="290" t="s">
        <v>187</v>
      </c>
      <c r="T1644"/>
    </row>
    <row r="1645" spans="1:20" s="236" customFormat="1" x14ac:dyDescent="0.25">
      <c r="A1645" s="236" t="str">
        <f>IF(ISBLANK(INDEX('Policy Characteristics'!A:A,MATCH($C1645,'Policy Characteristics'!$C:$C,0))),"",INDEX('Policy Characteristics'!A:A,MATCH($C1645,'Policy Characteristics'!$C:$C,0)))</f>
        <v>Industry</v>
      </c>
      <c r="B1645" s="372" t="str">
        <f>IF(ISBLANK(INDEX('Policy Characteristics'!B:B,MATCH($C1645,'Policy Characteristics'!$C:$C,0))),"",INDEX('Policy Characteristics'!B:B,MATCH($C1645,'Policy Characteristics'!$C:$C,0)))</f>
        <v>Non BAU Increase in Process Emissions</v>
      </c>
      <c r="C1645" s="236" t="s">
        <v>3708</v>
      </c>
      <c r="D1645" s="334" t="s">
        <v>3735</v>
      </c>
      <c r="E1645" s="334"/>
      <c r="F1645" s="334" t="s">
        <v>3753</v>
      </c>
      <c r="G1645" s="334"/>
      <c r="H1645" s="17">
        <v>2761</v>
      </c>
      <c r="I1645" s="373" t="s">
        <v>44</v>
      </c>
      <c r="J1645" s="374" t="str">
        <f>IF(ISBLANK(INDEX('Policy Characteristics'!D:D,MATCH($C1645,'Policy Characteristics'!$C:$C,0))),"",INDEX('Policy Characteristics'!D:D,MATCH($C1645,'Policy Characteristics'!$C:$C,0)))</f>
        <v>Process Emissions Increases</v>
      </c>
      <c r="K1645" s="236" t="str">
        <f>IF(ISBLANK(INDEX('Policy Characteristics'!E:E,MATCH($C1645,'Policy Characteristics'!$C:$C,0))),"",INDEX('Policy Characteristics'!E:E,MATCH($C1645,'Policy Characteristics'!$C:$C,0)))</f>
        <v>non BAU indst process emissions</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1</v>
      </c>
      <c r="O1645" s="236" t="str">
        <f>IF(ISBLANK(INDEX('Policy Characteristics'!I:I,MATCH($C1645,'Policy Characteristics'!$C:$C,0))),"",INDEX('Policy Characteristics'!I:I,MATCH($C1645,'Policy Characteristics'!$C:$C,0)))</f>
        <v>on/off</v>
      </c>
      <c r="P1645" s="236" t="str">
        <f>IF(ISBLANK(INDEX('Policy Characteristics'!J:J,MATCH($C1645,'Policy Characteristics'!$C:$C,0))),"",INDEX('Policy Characteristics'!J:J,MATCH($C1645,'Policy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5" s="236" t="str">
        <f>IF(ISBLANK(INDEX('Policy Characteristics'!K:K,MATCH($C1645,'Policy Characteristics'!$C:$C,0))),"",INDEX('Policy Characteristics'!K:K,MATCH($C1645,'Policy Characteristics'!$C:$C,0)))</f>
        <v/>
      </c>
      <c r="R1645" s="236" t="str">
        <f>IF(ISBLANK(INDEX('Policy Characteristics'!L:L,MATCH($C1645,'Policy Characteristics'!$C:$C,0))),"",INDEX('Policy Characteristics'!L:L,MATCH($C1645,'Policy Characteristics'!$C:$C,0)))</f>
        <v/>
      </c>
      <c r="S1645" s="290" t="s">
        <v>187</v>
      </c>
      <c r="T1645"/>
    </row>
    <row r="1646" spans="1:20" s="236" customFormat="1" x14ac:dyDescent="0.25">
      <c r="A1646" s="236" t="str">
        <f>IF(ISBLANK(INDEX('Policy Characteristics'!A:A,MATCH($C1646,'Policy Characteristics'!$C:$C,0))),"",INDEX('Policy Characteristics'!A:A,MATCH($C1646,'Policy Characteristics'!$C:$C,0)))</f>
        <v>Industry</v>
      </c>
      <c r="B1646" s="372" t="str">
        <f>IF(ISBLANK(INDEX('Policy Characteristics'!B:B,MATCH($C1646,'Policy Characteristics'!$C:$C,0))),"",INDEX('Policy Characteristics'!B:B,MATCH($C1646,'Policy Characteristics'!$C:$C,0)))</f>
        <v>Non BAU Increase in Process Emissions</v>
      </c>
      <c r="C1646" s="236" t="s">
        <v>3708</v>
      </c>
      <c r="D1646" s="334" t="s">
        <v>3736</v>
      </c>
      <c r="E1646" s="334"/>
      <c r="F1646" s="334" t="s">
        <v>3754</v>
      </c>
      <c r="G1646" s="334"/>
      <c r="H1646" s="17">
        <v>2762</v>
      </c>
      <c r="I1646" s="373" t="s">
        <v>44</v>
      </c>
      <c r="J1646" s="374" t="str">
        <f>IF(ISBLANK(INDEX('Policy Characteristics'!D:D,MATCH($C1646,'Policy Characteristics'!$C:$C,0))),"",INDEX('Policy Characteristics'!D:D,MATCH($C1646,'Policy Characteristics'!$C:$C,0)))</f>
        <v>Process Emissions Increases</v>
      </c>
      <c r="K1646" s="236" t="str">
        <f>IF(ISBLANK(INDEX('Policy Characteristics'!E:E,MATCH($C1646,'Policy Characteristics'!$C:$C,0))),"",INDEX('Policy Characteristics'!E:E,MATCH($C1646,'Policy Characteristics'!$C:$C,0)))</f>
        <v>non BAU indst process emissions</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1</v>
      </c>
      <c r="N1646" s="237">
        <f>IF(ISBLANK(INDEX('Policy Characteristics'!H:H,MATCH($C1646,'Policy Characteristics'!$C:$C,0))),"",INDEX('Policy Characteristics'!H:H,MATCH($C1646,'Policy Characteristics'!$C:$C,0)))</f>
        <v>1</v>
      </c>
      <c r="O1646" s="236" t="str">
        <f>IF(ISBLANK(INDEX('Policy Characteristics'!I:I,MATCH($C1646,'Policy Characteristics'!$C:$C,0))),"",INDEX('Policy Characteristics'!I:I,MATCH($C1646,'Policy Characteristics'!$C:$C,0)))</f>
        <v>on/off</v>
      </c>
      <c r="P1646" s="236" t="str">
        <f>IF(ISBLANK(INDEX('Policy Characteristics'!J:J,MATCH($C1646,'Policy Characteristics'!$C:$C,0))),"",INDEX('Policy Characteristics'!J:J,MATCH($C1646,'Policy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6" s="236" t="str">
        <f>IF(ISBLANK(INDEX('Policy Characteristics'!K:K,MATCH($C1646,'Policy Characteristics'!$C:$C,0))),"",INDEX('Policy Characteristics'!K:K,MATCH($C1646,'Policy Characteristics'!$C:$C,0)))</f>
        <v/>
      </c>
      <c r="R1646" s="236" t="str">
        <f>IF(ISBLANK(INDEX('Policy Characteristics'!L:L,MATCH($C1646,'Policy Characteristics'!$C:$C,0))),"",INDEX('Policy Characteristics'!L:L,MATCH($C1646,'Policy Characteristics'!$C:$C,0)))</f>
        <v/>
      </c>
      <c r="S1646" s="290" t="s">
        <v>187</v>
      </c>
      <c r="T1646"/>
    </row>
    <row r="1647" spans="1:20" s="236" customFormat="1" x14ac:dyDescent="0.25">
      <c r="A1647" s="236" t="str">
        <f>IF(ISBLANK(INDEX('Policy Characteristics'!A:A,MATCH($C1647,'Policy Characteristics'!$C:$C,0))),"",INDEX('Policy Characteristics'!A:A,MATCH($C1647,'Policy Characteristics'!$C:$C,0)))</f>
        <v>Industry</v>
      </c>
      <c r="B1647" s="372" t="str">
        <f>IF(ISBLANK(INDEX('Policy Characteristics'!B:B,MATCH($C1647,'Policy Characteristics'!$C:$C,0))),"",INDEX('Policy Characteristics'!B:B,MATCH($C1647,'Policy Characteristics'!$C:$C,0)))</f>
        <v>Non BAU Increase in Process Emissions</v>
      </c>
      <c r="C1647" s="236" t="s">
        <v>3708</v>
      </c>
      <c r="D1647" s="334" t="s">
        <v>3737</v>
      </c>
      <c r="E1647" s="334"/>
      <c r="F1647" s="334" t="s">
        <v>3755</v>
      </c>
      <c r="G1647" s="334"/>
      <c r="H1647" s="17">
        <v>2763</v>
      </c>
      <c r="I1647" s="373" t="s">
        <v>44</v>
      </c>
      <c r="J1647" s="374" t="str">
        <f>IF(ISBLANK(INDEX('Policy Characteristics'!D:D,MATCH($C1647,'Policy Characteristics'!$C:$C,0))),"",INDEX('Policy Characteristics'!D:D,MATCH($C1647,'Policy Characteristics'!$C:$C,0)))</f>
        <v>Process Emissions Increases</v>
      </c>
      <c r="K1647" s="236" t="str">
        <f>IF(ISBLANK(INDEX('Policy Characteristics'!E:E,MATCH($C1647,'Policy Characteristics'!$C:$C,0))),"",INDEX('Policy Characteristics'!E:E,MATCH($C1647,'Policy Characteristics'!$C:$C,0)))</f>
        <v>non BAU indst process emissions</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1</v>
      </c>
      <c r="N1647" s="237">
        <f>IF(ISBLANK(INDEX('Policy Characteristics'!H:H,MATCH($C1647,'Policy Characteristics'!$C:$C,0))),"",INDEX('Policy Characteristics'!H:H,MATCH($C1647,'Policy Characteristics'!$C:$C,0)))</f>
        <v>1</v>
      </c>
      <c r="O1647" s="236" t="str">
        <f>IF(ISBLANK(INDEX('Policy Characteristics'!I:I,MATCH($C1647,'Policy Characteristics'!$C:$C,0))),"",INDEX('Policy Characteristics'!I:I,MATCH($C1647,'Policy Characteristics'!$C:$C,0)))</f>
        <v>on/off</v>
      </c>
      <c r="P1647" s="236" t="str">
        <f>IF(ISBLANK(INDEX('Policy Characteristics'!J:J,MATCH($C1647,'Policy Characteristics'!$C:$C,0))),"",INDEX('Policy Characteristics'!J:J,MATCH($C1647,'Policy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7" s="236" t="str">
        <f>IF(ISBLANK(INDEX('Policy Characteristics'!K:K,MATCH($C1647,'Policy Characteristics'!$C:$C,0))),"",INDEX('Policy Characteristics'!K:K,MATCH($C1647,'Policy Characteristics'!$C:$C,0)))</f>
        <v/>
      </c>
      <c r="R1647" s="236" t="str">
        <f>IF(ISBLANK(INDEX('Policy Characteristics'!L:L,MATCH($C1647,'Policy Characteristics'!$C:$C,0))),"",INDEX('Policy Characteristics'!L:L,MATCH($C1647,'Policy Characteristics'!$C:$C,0)))</f>
        <v/>
      </c>
      <c r="S1647" s="290" t="s">
        <v>187</v>
      </c>
      <c r="T1647"/>
    </row>
    <row r="1648" spans="1:20" s="236" customFormat="1" x14ac:dyDescent="0.25">
      <c r="A1648" s="236" t="str">
        <f>IF(ISBLANK(INDEX('Policy Characteristics'!A:A,MATCH($C1648,'Policy Characteristics'!$C:$C,0))),"",INDEX('Policy Characteristics'!A:A,MATCH($C1648,'Policy Characteristics'!$C:$C,0)))</f>
        <v>Industry</v>
      </c>
      <c r="B1648" s="372" t="str">
        <f>IF(ISBLANK(INDEX('Policy Characteristics'!B:B,MATCH($C1648,'Policy Characteristics'!$C:$C,0))),"",INDEX('Policy Characteristics'!B:B,MATCH($C1648,'Policy Characteristics'!$C:$C,0)))</f>
        <v>Non BAU Increase in Process Emissions</v>
      </c>
      <c r="C1648" s="236" t="s">
        <v>3708</v>
      </c>
      <c r="D1648" s="334" t="s">
        <v>3738</v>
      </c>
      <c r="E1648" s="334"/>
      <c r="F1648" s="334" t="s">
        <v>2759</v>
      </c>
      <c r="G1648" s="334"/>
      <c r="H1648" s="17">
        <v>2764</v>
      </c>
      <c r="I1648" s="373" t="s">
        <v>44</v>
      </c>
      <c r="J1648" s="374" t="str">
        <f>IF(ISBLANK(INDEX('Policy Characteristics'!D:D,MATCH($C1648,'Policy Characteristics'!$C:$C,0))),"",INDEX('Policy Characteristics'!D:D,MATCH($C1648,'Policy Characteristics'!$C:$C,0)))</f>
        <v>Process Emissions Increases</v>
      </c>
      <c r="K1648" s="236" t="str">
        <f>IF(ISBLANK(INDEX('Policy Characteristics'!E:E,MATCH($C1648,'Policy Characteristics'!$C:$C,0))),"",INDEX('Policy Characteristics'!E:E,MATCH($C1648,'Policy Characteristics'!$C:$C,0)))</f>
        <v>non BAU indst process emissions</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1</v>
      </c>
      <c r="N1648" s="237">
        <f>IF(ISBLANK(INDEX('Policy Characteristics'!H:H,MATCH($C1648,'Policy Characteristics'!$C:$C,0))),"",INDEX('Policy Characteristics'!H:H,MATCH($C1648,'Policy Characteristics'!$C:$C,0)))</f>
        <v>1</v>
      </c>
      <c r="O1648" s="236" t="str">
        <f>IF(ISBLANK(INDEX('Policy Characteristics'!I:I,MATCH($C1648,'Policy Characteristics'!$C:$C,0))),"",INDEX('Policy Characteristics'!I:I,MATCH($C1648,'Policy Characteristics'!$C:$C,0)))</f>
        <v>on/off</v>
      </c>
      <c r="P1648" s="236" t="str">
        <f>IF(ISBLANK(INDEX('Policy Characteristics'!J:J,MATCH($C1648,'Policy Characteristics'!$C:$C,0))),"",INDEX('Policy Characteristics'!J:J,MATCH($C1648,'Policy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8" s="236" t="str">
        <f>IF(ISBLANK(INDEX('Policy Characteristics'!K:K,MATCH($C1648,'Policy Characteristics'!$C:$C,0))),"",INDEX('Policy Characteristics'!K:K,MATCH($C1648,'Policy Characteristics'!$C:$C,0)))</f>
        <v/>
      </c>
      <c r="R1648" s="236" t="str">
        <f>IF(ISBLANK(INDEX('Policy Characteristics'!L:L,MATCH($C1648,'Policy Characteristics'!$C:$C,0))),"",INDEX('Policy Characteristics'!L:L,MATCH($C1648,'Policy Characteristics'!$C:$C,0)))</f>
        <v/>
      </c>
      <c r="S1648" s="290" t="s">
        <v>187</v>
      </c>
      <c r="T1648"/>
    </row>
    <row r="1649" spans="1:20" s="236" customFormat="1" x14ac:dyDescent="0.25">
      <c r="A1649" s="236" t="str">
        <f>IF(ISBLANK(INDEX('Policy Characteristics'!A:A,MATCH($C1649,'Policy Characteristics'!$C:$C,0))),"",INDEX('Policy Characteristics'!A:A,MATCH($C1649,'Policy Characteristics'!$C:$C,0)))</f>
        <v>Industry</v>
      </c>
      <c r="B1649" s="372" t="str">
        <f>IF(ISBLANK(INDEX('Policy Characteristics'!B:B,MATCH($C1649,'Policy Characteristics'!$C:$C,0))),"",INDEX('Policy Characteristics'!B:B,MATCH($C1649,'Policy Characteristics'!$C:$C,0)))</f>
        <v>Non BAU Increase in Process Emissions</v>
      </c>
      <c r="C1649" s="236" t="s">
        <v>3708</v>
      </c>
      <c r="D1649" s="334" t="s">
        <v>3739</v>
      </c>
      <c r="E1649" s="334"/>
      <c r="F1649" s="334" t="s">
        <v>133</v>
      </c>
      <c r="G1649" s="334"/>
      <c r="H1649" s="17">
        <v>2765</v>
      </c>
      <c r="I1649" s="373" t="s">
        <v>44</v>
      </c>
      <c r="J1649" s="374" t="str">
        <f>IF(ISBLANK(INDEX('Policy Characteristics'!D:D,MATCH($C1649,'Policy Characteristics'!$C:$C,0))),"",INDEX('Policy Characteristics'!D:D,MATCH($C1649,'Policy Characteristics'!$C:$C,0)))</f>
        <v>Process Emissions Increases</v>
      </c>
      <c r="K1649" s="236" t="str">
        <f>IF(ISBLANK(INDEX('Policy Characteristics'!E:E,MATCH($C1649,'Policy Characteristics'!$C:$C,0))),"",INDEX('Policy Characteristics'!E:E,MATCH($C1649,'Policy Characteristics'!$C:$C,0)))</f>
        <v>non BAU indst process emissions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1</v>
      </c>
      <c r="O1649" s="236" t="str">
        <f>IF(ISBLANK(INDEX('Policy Characteristics'!I:I,MATCH($C1649,'Policy Characteristics'!$C:$C,0))),"",INDEX('Policy Characteristics'!I:I,MATCH($C1649,'Policy Characteristics'!$C:$C,0)))</f>
        <v>on/off</v>
      </c>
      <c r="P1649" s="236" t="str">
        <f>IF(ISBLANK(INDEX('Policy Characteristics'!J:J,MATCH($C1649,'Policy Characteristics'!$C:$C,0))),"",INDEX('Policy Characteristics'!J:J,MATCH($C1649,'Policy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49" s="236" t="str">
        <f>IF(ISBLANK(INDEX('Policy Characteristics'!K:K,MATCH($C1649,'Policy Characteristics'!$C:$C,0))),"",INDEX('Policy Characteristics'!K:K,MATCH($C1649,'Policy Characteristics'!$C:$C,0)))</f>
        <v/>
      </c>
      <c r="R1649" s="236" t="str">
        <f>IF(ISBLANK(INDEX('Policy Characteristics'!L:L,MATCH($C1649,'Policy Characteristics'!$C:$C,0))),"",INDEX('Policy Characteristics'!L:L,MATCH($C1649,'Policy Characteristics'!$C:$C,0)))</f>
        <v/>
      </c>
      <c r="S1649" s="290" t="s">
        <v>187</v>
      </c>
      <c r="T1649"/>
    </row>
    <row r="1650" spans="1:20" s="236" customFormat="1" x14ac:dyDescent="0.25">
      <c r="A1650" s="236" t="str">
        <f>IF(ISBLANK(INDEX('Policy Characteristics'!A:A,MATCH($C1650,'Policy Characteristics'!$C:$C,0))),"",INDEX('Policy Characteristics'!A:A,MATCH($C1650,'Policy Characteristics'!$C:$C,0)))</f>
        <v>Industry</v>
      </c>
      <c r="B1650" s="372" t="str">
        <f>IF(ISBLANK(INDEX('Policy Characteristics'!B:B,MATCH($C1650,'Policy Characteristics'!$C:$C,0))),"",INDEX('Policy Characteristics'!B:B,MATCH($C1650,'Policy Characteristics'!$C:$C,0)))</f>
        <v>Non BAU Increase in Process Emissions</v>
      </c>
      <c r="C1650" s="236" t="s">
        <v>3708</v>
      </c>
      <c r="D1650" s="334" t="s">
        <v>3740</v>
      </c>
      <c r="E1650" s="334"/>
      <c r="F1650" s="334" t="s">
        <v>3756</v>
      </c>
      <c r="G1650" s="334"/>
      <c r="H1650" s="17">
        <v>2766</v>
      </c>
      <c r="I1650" s="373" t="s">
        <v>44</v>
      </c>
      <c r="J1650" s="374" t="str">
        <f>IF(ISBLANK(INDEX('Policy Characteristics'!D:D,MATCH($C1650,'Policy Characteristics'!$C:$C,0))),"",INDEX('Policy Characteristics'!D:D,MATCH($C1650,'Policy Characteristics'!$C:$C,0)))</f>
        <v>Process Emissions Increases</v>
      </c>
      <c r="K1650" s="236" t="str">
        <f>IF(ISBLANK(INDEX('Policy Characteristics'!E:E,MATCH($C1650,'Policy Characteristics'!$C:$C,0))),"",INDEX('Policy Characteristics'!E:E,MATCH($C1650,'Policy Characteristics'!$C:$C,0)))</f>
        <v>non BAU indst process emissions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1</v>
      </c>
      <c r="O1650" s="236" t="str">
        <f>IF(ISBLANK(INDEX('Policy Characteristics'!I:I,MATCH($C1650,'Policy Characteristics'!$C:$C,0))),"",INDEX('Policy Characteristics'!I:I,MATCH($C1650,'Policy Characteristics'!$C:$C,0)))</f>
        <v>on/off</v>
      </c>
      <c r="P1650" s="236" t="str">
        <f>IF(ISBLANK(INDEX('Policy Characteristics'!J:J,MATCH($C1650,'Policy Characteristics'!$C:$C,0))),"",INDEX('Policy Characteristics'!J:J,MATCH($C1650,'Policy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50" s="236" t="str">
        <f>IF(ISBLANK(INDEX('Policy Characteristics'!K:K,MATCH($C1650,'Policy Characteristics'!$C:$C,0))),"",INDEX('Policy Characteristics'!K:K,MATCH($C1650,'Policy Characteristics'!$C:$C,0)))</f>
        <v/>
      </c>
      <c r="R1650" s="236" t="str">
        <f>IF(ISBLANK(INDEX('Policy Characteristics'!L:L,MATCH($C1650,'Policy Characteristics'!$C:$C,0))),"",INDEX('Policy Characteristics'!L:L,MATCH($C1650,'Policy Characteristics'!$C:$C,0)))</f>
        <v/>
      </c>
      <c r="S1650" s="290" t="s">
        <v>187</v>
      </c>
      <c r="T1650"/>
    </row>
    <row r="1651" spans="1:20" s="236" customFormat="1" x14ac:dyDescent="0.25">
      <c r="A1651" s="236" t="str">
        <f>IF(ISBLANK(INDEX('Policy Characteristics'!A:A,MATCH($C1651,'Policy Characteristics'!$C:$C,0))),"",INDEX('Policy Characteristics'!A:A,MATCH($C1651,'Policy Characteristics'!$C:$C,0)))</f>
        <v>Industry</v>
      </c>
      <c r="B1651" s="372" t="str">
        <f>IF(ISBLANK(INDEX('Policy Characteristics'!B:B,MATCH($C1651,'Policy Characteristics'!$C:$C,0))),"",INDEX('Policy Characteristics'!B:B,MATCH($C1651,'Policy Characteristics'!$C:$C,0)))</f>
        <v>Non BAU Increase in Process Emissions</v>
      </c>
      <c r="C1651" s="236" t="s">
        <v>3708</v>
      </c>
      <c r="D1651" s="334" t="s">
        <v>3741</v>
      </c>
      <c r="E1651" s="334"/>
      <c r="F1651" s="334" t="s">
        <v>3757</v>
      </c>
      <c r="G1651" s="334"/>
      <c r="H1651" s="17">
        <v>2767</v>
      </c>
      <c r="I1651" s="373" t="s">
        <v>44</v>
      </c>
      <c r="J1651" s="374" t="str">
        <f>IF(ISBLANK(INDEX('Policy Characteristics'!D:D,MATCH($C1651,'Policy Characteristics'!$C:$C,0))),"",INDEX('Policy Characteristics'!D:D,MATCH($C1651,'Policy Characteristics'!$C:$C,0)))</f>
        <v>Process Emissions Increases</v>
      </c>
      <c r="K1651" s="236" t="str">
        <f>IF(ISBLANK(INDEX('Policy Characteristics'!E:E,MATCH($C1651,'Policy Characteristics'!$C:$C,0))),"",INDEX('Policy Characteristics'!E:E,MATCH($C1651,'Policy Characteristics'!$C:$C,0)))</f>
        <v>non BAU indst process emissions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1</v>
      </c>
      <c r="O1651" s="236" t="str">
        <f>IF(ISBLANK(INDEX('Policy Characteristics'!I:I,MATCH($C1651,'Policy Characteristics'!$C:$C,0))),"",INDEX('Policy Characteristics'!I:I,MATCH($C1651,'Policy Characteristics'!$C:$C,0)))</f>
        <v>on/off</v>
      </c>
      <c r="P1651" s="236" t="str">
        <f>IF(ISBLANK(INDEX('Policy Characteristics'!J:J,MATCH($C1651,'Policy Characteristics'!$C:$C,0))),"",INDEX('Policy Characteristics'!J:J,MATCH($C1651,'Policy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51" s="236" t="str">
        <f>IF(ISBLANK(INDEX('Policy Characteristics'!K:K,MATCH($C1651,'Policy Characteristics'!$C:$C,0))),"",INDEX('Policy Characteristics'!K:K,MATCH($C1651,'Policy Characteristics'!$C:$C,0)))</f>
        <v/>
      </c>
      <c r="R1651" s="236" t="str">
        <f>IF(ISBLANK(INDEX('Policy Characteristics'!L:L,MATCH($C1651,'Policy Characteristics'!$C:$C,0))),"",INDEX('Policy Characteristics'!L:L,MATCH($C1651,'Policy Characteristics'!$C:$C,0)))</f>
        <v/>
      </c>
      <c r="S1651" s="290" t="s">
        <v>187</v>
      </c>
      <c r="T1651"/>
    </row>
    <row r="1652" spans="1:20" s="236" customFormat="1" x14ac:dyDescent="0.25">
      <c r="A1652" s="236" t="str">
        <f>IF(ISBLANK(INDEX('Policy Characteristics'!A:A,MATCH($C1652,'Policy Characteristics'!$C:$C,0))),"",INDEX('Policy Characteristics'!A:A,MATCH($C1652,'Policy Characteristics'!$C:$C,0)))</f>
        <v>Industry</v>
      </c>
      <c r="B1652" s="372" t="str">
        <f>IF(ISBLANK(INDEX('Policy Characteristics'!B:B,MATCH($C1652,'Policy Characteristics'!$C:$C,0))),"",INDEX('Policy Characteristics'!B:B,MATCH($C1652,'Policy Characteristics'!$C:$C,0)))</f>
        <v>Non BAU Increase in Process Emissions</v>
      </c>
      <c r="C1652" s="236" t="s">
        <v>3708</v>
      </c>
      <c r="D1652" s="334" t="s">
        <v>3742</v>
      </c>
      <c r="E1652" s="334"/>
      <c r="F1652" s="334" t="s">
        <v>3758</v>
      </c>
      <c r="G1652" s="334"/>
      <c r="H1652" s="17">
        <v>2768</v>
      </c>
      <c r="I1652" s="373" t="s">
        <v>44</v>
      </c>
      <c r="J1652" s="374" t="str">
        <f>IF(ISBLANK(INDEX('Policy Characteristics'!D:D,MATCH($C1652,'Policy Characteristics'!$C:$C,0))),"",INDEX('Policy Characteristics'!D:D,MATCH($C1652,'Policy Characteristics'!$C:$C,0)))</f>
        <v>Process Emissions Increases</v>
      </c>
      <c r="K1652" s="236" t="str">
        <f>IF(ISBLANK(INDEX('Policy Characteristics'!E:E,MATCH($C1652,'Policy Characteristics'!$C:$C,0))),"",INDEX('Policy Characteristics'!E:E,MATCH($C1652,'Policy Characteristics'!$C:$C,0)))</f>
        <v>non BAU indst process emissions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1</v>
      </c>
      <c r="O1652" s="236" t="str">
        <f>IF(ISBLANK(INDEX('Policy Characteristics'!I:I,MATCH($C1652,'Policy Characteristics'!$C:$C,0))),"",INDEX('Policy Characteristics'!I:I,MATCH($C1652,'Policy Characteristics'!$C:$C,0)))</f>
        <v>on/off</v>
      </c>
      <c r="P1652" s="236" t="str">
        <f>IF(ISBLANK(INDEX('Policy Characteristics'!J:J,MATCH($C1652,'Policy Characteristics'!$C:$C,0))),"",INDEX('Policy Characteristics'!J:J,MATCH($C1652,'Policy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t="s">
        <v>187</v>
      </c>
      <c r="T1652"/>
    </row>
    <row r="1653" spans="1:20" s="236" customFormat="1" x14ac:dyDescent="0.25">
      <c r="A1653" s="236" t="str">
        <f>IF(ISBLANK(INDEX('Policy Characteristics'!A:A,MATCH($C1653,'Policy Characteristics'!$C:$C,0))),"",INDEX('Policy Characteristics'!A:A,MATCH($C1653,'Policy Characteristics'!$C:$C,0)))</f>
        <v>Industry</v>
      </c>
      <c r="B1653" s="372" t="str">
        <f>IF(ISBLANK(INDEX('Policy Characteristics'!B:B,MATCH($C1653,'Policy Characteristics'!$C:$C,0))),"",INDEX('Policy Characteristics'!B:B,MATCH($C1653,'Policy Characteristics'!$C:$C,0)))</f>
        <v>Non BAU Industry CCS Subsidy</v>
      </c>
      <c r="C1653" t="s">
        <v>3713</v>
      </c>
      <c r="D1653" s="334" t="s">
        <v>3041</v>
      </c>
      <c r="E1653" s="289"/>
      <c r="F1653" t="s">
        <v>3066</v>
      </c>
      <c r="G1653"/>
      <c r="H1653" s="17">
        <v>2723</v>
      </c>
      <c r="I1653" s="373" t="s">
        <v>3943</v>
      </c>
      <c r="J1653" s="374" t="str">
        <f>IF(ISBLANK(INDEX('Policy Characteristics'!D:D,MATCH($C1653,'Policy Characteristics'!$C:$C,0))),"",INDEX('Policy Characteristics'!D:D,MATCH($C1653,'Policy Characteristics'!$C:$C,0)))</f>
        <v>Industry CCS</v>
      </c>
      <c r="K1653" s="236" t="str">
        <f>IF(ISBLANK(INDEX('Policy Characteristics'!E:E,MATCH($C1653,'Policy Characteristics'!$C:$C,0))),"",INDEX('Policy Characteristics'!E:E,MATCH($C1653,'Policy Characteristics'!$C:$C,0)))</f>
        <v>indst non BAU CCS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1</v>
      </c>
      <c r="O1653" s="236" t="str">
        <f>IF(ISBLANK(INDEX('Policy Characteristics'!I:I,MATCH($C1653,'Policy Characteristics'!$C:$C,0))),"",INDEX('Policy Characteristics'!I:I,MATCH($C1653,'Policy Characteristics'!$C:$C,0)))</f>
        <v>on/off</v>
      </c>
      <c r="P1653" s="236" t="str">
        <f>IF(ISBLANK(INDEX('Policy Characteristics'!J:J,MATCH($C1653,'Policy Characteristics'!$C:$C,0))),"",INDEX('Policy Characteristics'!J:J,MATCH($C1653,'Policy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3" s="236" t="str">
        <f>IF(ISBLANK(INDEX('Policy Characteristics'!K:K,MATCH($C1653,'Policy Characteristics'!$C:$C,0))),"",INDEX('Policy Characteristics'!K:K,MATCH($C1653,'Policy Characteristics'!$C:$C,0)))</f>
        <v>ccs.html#ccs</v>
      </c>
      <c r="R1653" s="236" t="str">
        <f>IF(ISBLANK(INDEX('Policy Characteristics'!L:L,MATCH($C1653,'Policy Characteristics'!$C:$C,0))),"",INDEX('Policy Characteristics'!L:L,MATCH($C1653,'Policy Characteristics'!$C:$C,0)))</f>
        <v>carbon-capture-and-sequestration.html</v>
      </c>
      <c r="S1653" s="290" t="s">
        <v>3895</v>
      </c>
      <c r="T1653"/>
    </row>
    <row r="1654" spans="1:20" s="236" customFormat="1" x14ac:dyDescent="0.25">
      <c r="A1654" s="236" t="str">
        <f>IF(ISBLANK(INDEX('Policy Characteristics'!A:A,MATCH($C1654,'Policy Characteristics'!$C:$C,0))),"",INDEX('Policy Characteristics'!A:A,MATCH($C1654,'Policy Characteristics'!$C:$C,0)))</f>
        <v>Industry</v>
      </c>
      <c r="B1654" s="372" t="str">
        <f>IF(ISBLANK(INDEX('Policy Characteristics'!B:B,MATCH($C1654,'Policy Characteristics'!$C:$C,0))),"",INDEX('Policy Characteristics'!B:B,MATCH($C1654,'Policy Characteristics'!$C:$C,0)))</f>
        <v>Non BAU Industry CCS Subsidy</v>
      </c>
      <c r="C1654" s="236" t="s">
        <v>3713</v>
      </c>
      <c r="D1654" s="289" t="s">
        <v>3042</v>
      </c>
      <c r="E1654" s="289"/>
      <c r="F1654" t="s">
        <v>2748</v>
      </c>
      <c r="G1654"/>
      <c r="H1654" s="17">
        <v>2724</v>
      </c>
      <c r="I1654" s="373" t="s">
        <v>3943</v>
      </c>
      <c r="J1654" s="374" t="str">
        <f>IF(ISBLANK(INDEX('Policy Characteristics'!D:D,MATCH($C1654,'Policy Characteristics'!$C:$C,0))),"",INDEX('Policy Characteristics'!D:D,MATCH($C1654,'Policy Characteristics'!$C:$C,0)))</f>
        <v>Industry CCS</v>
      </c>
      <c r="K1654" s="236" t="str">
        <f>IF(ISBLANK(INDEX('Policy Characteristics'!E:E,MATCH($C1654,'Policy Characteristics'!$C:$C,0))),"",INDEX('Policy Characteristics'!E:E,MATCH($C1654,'Policy Characteristics'!$C:$C,0)))</f>
        <v>indst non BAU CCS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1</v>
      </c>
      <c r="O1654" s="236" t="str">
        <f>IF(ISBLANK(INDEX('Policy Characteristics'!I:I,MATCH($C1654,'Policy Characteristics'!$C:$C,0))),"",INDEX('Policy Characteristics'!I:I,MATCH($C1654,'Policy Characteristics'!$C:$C,0)))</f>
        <v>on/off</v>
      </c>
      <c r="P1654" s="236" t="str">
        <f>IF(ISBLANK(INDEX('Policy Characteristics'!J:J,MATCH($C1654,'Policy Characteristics'!$C:$C,0))),"",INDEX('Policy Characteristics'!J:J,MATCH($C1654,'Policy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4" s="236" t="str">
        <f>IF(ISBLANK(INDEX('Policy Characteristics'!K:K,MATCH($C1654,'Policy Characteristics'!$C:$C,0))),"",INDEX('Policy Characteristics'!K:K,MATCH($C1654,'Policy Characteristics'!$C:$C,0)))</f>
        <v>ccs.html#ccs</v>
      </c>
      <c r="R1654" s="236" t="str">
        <f>IF(ISBLANK(INDEX('Policy Characteristics'!L:L,MATCH($C1654,'Policy Characteristics'!$C:$C,0))),"",INDEX('Policy Characteristics'!L:L,MATCH($C1654,'Policy Characteristics'!$C:$C,0)))</f>
        <v>carbon-capture-and-sequestration.html</v>
      </c>
      <c r="S1654" s="290" t="s">
        <v>187</v>
      </c>
      <c r="T1654"/>
    </row>
    <row r="1655" spans="1:20" s="236" customFormat="1" x14ac:dyDescent="0.25">
      <c r="A1655" s="236" t="str">
        <f>IF(ISBLANK(INDEX('Policy Characteristics'!A:A,MATCH($C1655,'Policy Characteristics'!$C:$C,0))),"",INDEX('Policy Characteristics'!A:A,MATCH($C1655,'Policy Characteristics'!$C:$C,0)))</f>
        <v>Industry</v>
      </c>
      <c r="B1655" s="372" t="str">
        <f>IF(ISBLANK(INDEX('Policy Characteristics'!B:B,MATCH($C1655,'Policy Characteristics'!$C:$C,0))),"",INDEX('Policy Characteristics'!B:B,MATCH($C1655,'Policy Characteristics'!$C:$C,0)))</f>
        <v>Non BAU Industry CCS Subsidy</v>
      </c>
      <c r="C1655" s="236" t="s">
        <v>3713</v>
      </c>
      <c r="D1655" s="289" t="s">
        <v>3043</v>
      </c>
      <c r="E1655" s="289"/>
      <c r="F1655" t="s">
        <v>3007</v>
      </c>
      <c r="G1655"/>
      <c r="H1655" s="17">
        <v>2725</v>
      </c>
      <c r="I1655" s="373" t="s">
        <v>3943</v>
      </c>
      <c r="J1655" s="374" t="str">
        <f>IF(ISBLANK(INDEX('Policy Characteristics'!D:D,MATCH($C1655,'Policy Characteristics'!$C:$C,0))),"",INDEX('Policy Characteristics'!D:D,MATCH($C1655,'Policy Characteristics'!$C:$C,0)))</f>
        <v>Industry CCS</v>
      </c>
      <c r="K1655" s="236" t="str">
        <f>IF(ISBLANK(INDEX('Policy Characteristics'!E:E,MATCH($C1655,'Policy Characteristics'!$C:$C,0))),"",INDEX('Policy Characteristics'!E:E,MATCH($C1655,'Policy Characteristics'!$C:$C,0)))</f>
        <v>indst non BAU CCS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1</v>
      </c>
      <c r="O1655" s="236" t="str">
        <f>IF(ISBLANK(INDEX('Policy Characteristics'!I:I,MATCH($C1655,'Policy Characteristics'!$C:$C,0))),"",INDEX('Policy Characteristics'!I:I,MATCH($C1655,'Policy Characteristics'!$C:$C,0)))</f>
        <v>on/off</v>
      </c>
      <c r="P1655" s="236" t="str">
        <f>IF(ISBLANK(INDEX('Policy Characteristics'!J:J,MATCH($C1655,'Policy Characteristics'!$C:$C,0))),"",INDEX('Policy Characteristics'!J:J,MATCH($C1655,'Policy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5" s="236" t="str">
        <f>IF(ISBLANK(INDEX('Policy Characteristics'!K:K,MATCH($C1655,'Policy Characteristics'!$C:$C,0))),"",INDEX('Policy Characteristics'!K:K,MATCH($C1655,'Policy Characteristics'!$C:$C,0)))</f>
        <v>ccs.html#ccs</v>
      </c>
      <c r="R1655" s="236" t="str">
        <f>IF(ISBLANK(INDEX('Policy Characteristics'!L:L,MATCH($C1655,'Policy Characteristics'!$C:$C,0))),"",INDEX('Policy Characteristics'!L:L,MATCH($C1655,'Policy Characteristics'!$C:$C,0)))</f>
        <v>carbon-capture-and-sequestration.html</v>
      </c>
      <c r="S1655" s="290" t="s">
        <v>187</v>
      </c>
      <c r="T1655"/>
    </row>
    <row r="1656" spans="1:20" s="236" customFormat="1" x14ac:dyDescent="0.25">
      <c r="A1656" s="236" t="str">
        <f>IF(ISBLANK(INDEX('Policy Characteristics'!A:A,MATCH($C1656,'Policy Characteristics'!$C:$C,0))),"",INDEX('Policy Characteristics'!A:A,MATCH($C1656,'Policy Characteristics'!$C:$C,0)))</f>
        <v>Industry</v>
      </c>
      <c r="B1656" s="372" t="str">
        <f>IF(ISBLANK(INDEX('Policy Characteristics'!B:B,MATCH($C1656,'Policy Characteristics'!$C:$C,0))),"",INDEX('Policy Characteristics'!B:B,MATCH($C1656,'Policy Characteristics'!$C:$C,0)))</f>
        <v>Non BAU Industry CCS Subsidy</v>
      </c>
      <c r="C1656" s="236" t="s">
        <v>3713</v>
      </c>
      <c r="D1656" s="289" t="s">
        <v>3044</v>
      </c>
      <c r="E1656" s="289"/>
      <c r="F1656" t="s">
        <v>3008</v>
      </c>
      <c r="G1656"/>
      <c r="H1656" s="17">
        <v>2726</v>
      </c>
      <c r="I1656" s="373" t="s">
        <v>3943</v>
      </c>
      <c r="J1656" s="374" t="str">
        <f>IF(ISBLANK(INDEX('Policy Characteristics'!D:D,MATCH($C1656,'Policy Characteristics'!$C:$C,0))),"",INDEX('Policy Characteristics'!D:D,MATCH($C1656,'Policy Characteristics'!$C:$C,0)))</f>
        <v>Industry CCS</v>
      </c>
      <c r="K1656" s="236" t="str">
        <f>IF(ISBLANK(INDEX('Policy Characteristics'!E:E,MATCH($C1656,'Policy Characteristics'!$C:$C,0))),"",INDEX('Policy Characteristics'!E:E,MATCH($C1656,'Policy Characteristics'!$C:$C,0)))</f>
        <v>indst non BAU CCS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1</v>
      </c>
      <c r="O1656" s="236" t="str">
        <f>IF(ISBLANK(INDEX('Policy Characteristics'!I:I,MATCH($C1656,'Policy Characteristics'!$C:$C,0))),"",INDEX('Policy Characteristics'!I:I,MATCH($C1656,'Policy Characteristics'!$C:$C,0)))</f>
        <v>on/off</v>
      </c>
      <c r="P1656" s="236" t="str">
        <f>IF(ISBLANK(INDEX('Policy Characteristics'!J:J,MATCH($C1656,'Policy Characteristics'!$C:$C,0))),"",INDEX('Policy Characteristics'!J:J,MATCH($C1656,'Policy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6" s="236" t="str">
        <f>IF(ISBLANK(INDEX('Policy Characteristics'!K:K,MATCH($C1656,'Policy Characteristics'!$C:$C,0))),"",INDEX('Policy Characteristics'!K:K,MATCH($C1656,'Policy Characteristics'!$C:$C,0)))</f>
        <v>ccs.html#ccs</v>
      </c>
      <c r="R1656" s="236" t="str">
        <f>IF(ISBLANK(INDEX('Policy Characteristics'!L:L,MATCH($C1656,'Policy Characteristics'!$C:$C,0))),"",INDEX('Policy Characteristics'!L:L,MATCH($C1656,'Policy Characteristics'!$C:$C,0)))</f>
        <v>carbon-capture-and-sequestration.html</v>
      </c>
      <c r="S1656" s="290" t="s">
        <v>187</v>
      </c>
      <c r="T1656"/>
    </row>
    <row r="1657" spans="1:20" s="236" customFormat="1" x14ac:dyDescent="0.25">
      <c r="A1657" s="236" t="str">
        <f>IF(ISBLANK(INDEX('Policy Characteristics'!A:A,MATCH($C1657,'Policy Characteristics'!$C:$C,0))),"",INDEX('Policy Characteristics'!A:A,MATCH($C1657,'Policy Characteristics'!$C:$C,0)))</f>
        <v>Industry</v>
      </c>
      <c r="B1657" s="372" t="str">
        <f>IF(ISBLANK(INDEX('Policy Characteristics'!B:B,MATCH($C1657,'Policy Characteristics'!$C:$C,0))),"",INDEX('Policy Characteristics'!B:B,MATCH($C1657,'Policy Characteristics'!$C:$C,0)))</f>
        <v>Non BAU Industry CCS Subsidy</v>
      </c>
      <c r="C1657" s="236" t="s">
        <v>3713</v>
      </c>
      <c r="D1657" s="289" t="s">
        <v>3045</v>
      </c>
      <c r="E1657" s="289"/>
      <c r="F1657" t="s">
        <v>3009</v>
      </c>
      <c r="G1657"/>
      <c r="H1657" s="17">
        <v>2727</v>
      </c>
      <c r="I1657" s="373" t="s">
        <v>3943</v>
      </c>
      <c r="J1657" s="374" t="str">
        <f>IF(ISBLANK(INDEX('Policy Characteristics'!D:D,MATCH($C1657,'Policy Characteristics'!$C:$C,0))),"",INDEX('Policy Characteristics'!D:D,MATCH($C1657,'Policy Characteristics'!$C:$C,0)))</f>
        <v>Industry CCS</v>
      </c>
      <c r="K1657" s="236" t="str">
        <f>IF(ISBLANK(INDEX('Policy Characteristics'!E:E,MATCH($C1657,'Policy Characteristics'!$C:$C,0))),"",INDEX('Policy Characteristics'!E:E,MATCH($C1657,'Policy Characteristics'!$C:$C,0)))</f>
        <v>indst non BAU CCS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1</v>
      </c>
      <c r="O1657" s="236" t="str">
        <f>IF(ISBLANK(INDEX('Policy Characteristics'!I:I,MATCH($C1657,'Policy Characteristics'!$C:$C,0))),"",INDEX('Policy Characteristics'!I:I,MATCH($C1657,'Policy Characteristics'!$C:$C,0)))</f>
        <v>on/off</v>
      </c>
      <c r="P1657" s="236" t="str">
        <f>IF(ISBLANK(INDEX('Policy Characteristics'!J:J,MATCH($C1657,'Policy Characteristics'!$C:$C,0))),"",INDEX('Policy Characteristics'!J:J,MATCH($C1657,'Policy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7" s="236" t="str">
        <f>IF(ISBLANK(INDEX('Policy Characteristics'!K:K,MATCH($C1657,'Policy Characteristics'!$C:$C,0))),"",INDEX('Policy Characteristics'!K:K,MATCH($C1657,'Policy Characteristics'!$C:$C,0)))</f>
        <v>ccs.html#ccs</v>
      </c>
      <c r="R1657" s="236" t="str">
        <f>IF(ISBLANK(INDEX('Policy Characteristics'!L:L,MATCH($C1657,'Policy Characteristics'!$C:$C,0))),"",INDEX('Policy Characteristics'!L:L,MATCH($C1657,'Policy Characteristics'!$C:$C,0)))</f>
        <v>carbon-capture-and-sequestration.html</v>
      </c>
      <c r="S1657" s="290" t="s">
        <v>187</v>
      </c>
      <c r="T1657"/>
    </row>
    <row r="1658" spans="1:20" s="236" customFormat="1" x14ac:dyDescent="0.25">
      <c r="A1658" s="236" t="str">
        <f>IF(ISBLANK(INDEX('Policy Characteristics'!A:A,MATCH($C1658,'Policy Characteristics'!$C:$C,0))),"",INDEX('Policy Characteristics'!A:A,MATCH($C1658,'Policy Characteristics'!$C:$C,0)))</f>
        <v>Industry</v>
      </c>
      <c r="B1658" s="372" t="str">
        <f>IF(ISBLANK(INDEX('Policy Characteristics'!B:B,MATCH($C1658,'Policy Characteristics'!$C:$C,0))),"",INDEX('Policy Characteristics'!B:B,MATCH($C1658,'Policy Characteristics'!$C:$C,0)))</f>
        <v>Non BAU Industry CCS Subsidy</v>
      </c>
      <c r="C1658" s="236" t="s">
        <v>3713</v>
      </c>
      <c r="D1658" s="289" t="s">
        <v>3046</v>
      </c>
      <c r="E1658" s="289"/>
      <c r="F1658" t="s">
        <v>3010</v>
      </c>
      <c r="G1658"/>
      <c r="H1658" s="17">
        <v>2728</v>
      </c>
      <c r="I1658" s="373" t="s">
        <v>3943</v>
      </c>
      <c r="J1658" s="374" t="str">
        <f>IF(ISBLANK(INDEX('Policy Characteristics'!D:D,MATCH($C1658,'Policy Characteristics'!$C:$C,0))),"",INDEX('Policy Characteristics'!D:D,MATCH($C1658,'Policy Characteristics'!$C:$C,0)))</f>
        <v>Industry CCS</v>
      </c>
      <c r="K1658" s="236" t="str">
        <f>IF(ISBLANK(INDEX('Policy Characteristics'!E:E,MATCH($C1658,'Policy Characteristics'!$C:$C,0))),"",INDEX('Policy Characteristics'!E:E,MATCH($C1658,'Policy Characteristics'!$C:$C,0)))</f>
        <v>indst non BAU CCS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1</v>
      </c>
      <c r="O1658" s="236" t="str">
        <f>IF(ISBLANK(INDEX('Policy Characteristics'!I:I,MATCH($C1658,'Policy Characteristics'!$C:$C,0))),"",INDEX('Policy Characteristics'!I:I,MATCH($C1658,'Policy Characteristics'!$C:$C,0)))</f>
        <v>on/off</v>
      </c>
      <c r="P1658" s="236" t="str">
        <f>IF(ISBLANK(INDEX('Policy Characteristics'!J:J,MATCH($C1658,'Policy Characteristics'!$C:$C,0))),"",INDEX('Policy Characteristics'!J:J,MATCH($C1658,'Policy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8" s="236" t="str">
        <f>IF(ISBLANK(INDEX('Policy Characteristics'!K:K,MATCH($C1658,'Policy Characteristics'!$C:$C,0))),"",INDEX('Policy Characteristics'!K:K,MATCH($C1658,'Policy Characteristics'!$C:$C,0)))</f>
        <v>ccs.html#ccs</v>
      </c>
      <c r="R1658" s="236" t="str">
        <f>IF(ISBLANK(INDEX('Policy Characteristics'!L:L,MATCH($C1658,'Policy Characteristics'!$C:$C,0))),"",INDEX('Policy Characteristics'!L:L,MATCH($C1658,'Policy Characteristics'!$C:$C,0)))</f>
        <v>carbon-capture-and-sequestration.html</v>
      </c>
      <c r="S1658" s="290" t="s">
        <v>187</v>
      </c>
      <c r="T1658"/>
    </row>
    <row r="1659" spans="1:20" s="236" customFormat="1" x14ac:dyDescent="0.25">
      <c r="A1659" s="236" t="str">
        <f>IF(ISBLANK(INDEX('Policy Characteristics'!A:A,MATCH($C1659,'Policy Characteristics'!$C:$C,0))),"",INDEX('Policy Characteristics'!A:A,MATCH($C1659,'Policy Characteristics'!$C:$C,0)))</f>
        <v>Industry</v>
      </c>
      <c r="B1659" s="372" t="str">
        <f>IF(ISBLANK(INDEX('Policy Characteristics'!B:B,MATCH($C1659,'Policy Characteristics'!$C:$C,0))),"",INDEX('Policy Characteristics'!B:B,MATCH($C1659,'Policy Characteristics'!$C:$C,0)))</f>
        <v>Non BAU Industry CCS Subsidy</v>
      </c>
      <c r="C1659" s="236" t="s">
        <v>3713</v>
      </c>
      <c r="D1659" s="289" t="s">
        <v>3047</v>
      </c>
      <c r="E1659" s="289"/>
      <c r="F1659" t="s">
        <v>3011</v>
      </c>
      <c r="G1659"/>
      <c r="H1659" s="17">
        <v>2729</v>
      </c>
      <c r="I1659" s="373" t="s">
        <v>3943</v>
      </c>
      <c r="J1659" s="374" t="str">
        <f>IF(ISBLANK(INDEX('Policy Characteristics'!D:D,MATCH($C1659,'Policy Characteristics'!$C:$C,0))),"",INDEX('Policy Characteristics'!D:D,MATCH($C1659,'Policy Characteristics'!$C:$C,0)))</f>
        <v>Industry CCS</v>
      </c>
      <c r="K1659" s="236" t="str">
        <f>IF(ISBLANK(INDEX('Policy Characteristics'!E:E,MATCH($C1659,'Policy Characteristics'!$C:$C,0))),"",INDEX('Policy Characteristics'!E:E,MATCH($C1659,'Policy Characteristics'!$C:$C,0)))</f>
        <v>indst non BAU CCS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1</v>
      </c>
      <c r="O1659" s="236" t="str">
        <f>IF(ISBLANK(INDEX('Policy Characteristics'!I:I,MATCH($C1659,'Policy Characteristics'!$C:$C,0))),"",INDEX('Policy Characteristics'!I:I,MATCH($C1659,'Policy Characteristics'!$C:$C,0)))</f>
        <v>on/off</v>
      </c>
      <c r="P1659" s="236" t="str">
        <f>IF(ISBLANK(INDEX('Policy Characteristics'!J:J,MATCH($C1659,'Policy Characteristics'!$C:$C,0))),"",INDEX('Policy Characteristics'!J:J,MATCH($C1659,'Policy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59" s="236" t="str">
        <f>IF(ISBLANK(INDEX('Policy Characteristics'!K:K,MATCH($C1659,'Policy Characteristics'!$C:$C,0))),"",INDEX('Policy Characteristics'!K:K,MATCH($C1659,'Policy Characteristics'!$C:$C,0)))</f>
        <v>ccs.html#ccs</v>
      </c>
      <c r="R1659" s="236" t="str">
        <f>IF(ISBLANK(INDEX('Policy Characteristics'!L:L,MATCH($C1659,'Policy Characteristics'!$C:$C,0))),"",INDEX('Policy Characteristics'!L:L,MATCH($C1659,'Policy Characteristics'!$C:$C,0)))</f>
        <v>carbon-capture-and-sequestration.html</v>
      </c>
      <c r="S1659" s="290" t="s">
        <v>187</v>
      </c>
      <c r="T1659"/>
    </row>
    <row r="1660" spans="1:20" s="236" customFormat="1" x14ac:dyDescent="0.25">
      <c r="A1660" s="236" t="str">
        <f>IF(ISBLANK(INDEX('Policy Characteristics'!A:A,MATCH($C1660,'Policy Characteristics'!$C:$C,0))),"",INDEX('Policy Characteristics'!A:A,MATCH($C1660,'Policy Characteristics'!$C:$C,0)))</f>
        <v>Industry</v>
      </c>
      <c r="B1660" s="372" t="str">
        <f>IF(ISBLANK(INDEX('Policy Characteristics'!B:B,MATCH($C1660,'Policy Characteristics'!$C:$C,0))),"",INDEX('Policy Characteristics'!B:B,MATCH($C1660,'Policy Characteristics'!$C:$C,0)))</f>
        <v>Non BAU Industry CCS Subsidy</v>
      </c>
      <c r="C1660" s="236" t="s">
        <v>3713</v>
      </c>
      <c r="D1660" s="289" t="s">
        <v>3048</v>
      </c>
      <c r="E1660" s="289"/>
      <c r="F1660" t="s">
        <v>3012</v>
      </c>
      <c r="G1660"/>
      <c r="H1660" s="17">
        <v>2730</v>
      </c>
      <c r="I1660" s="373" t="s">
        <v>3943</v>
      </c>
      <c r="J1660" s="374" t="str">
        <f>IF(ISBLANK(INDEX('Policy Characteristics'!D:D,MATCH($C1660,'Policy Characteristics'!$C:$C,0))),"",INDEX('Policy Characteristics'!D:D,MATCH($C1660,'Policy Characteristics'!$C:$C,0)))</f>
        <v>Industry CCS</v>
      </c>
      <c r="K1660" s="236" t="str">
        <f>IF(ISBLANK(INDEX('Policy Characteristics'!E:E,MATCH($C1660,'Policy Characteristics'!$C:$C,0))),"",INDEX('Policy Characteristics'!E:E,MATCH($C1660,'Policy Characteristics'!$C:$C,0)))</f>
        <v>indst non BAU CCS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1</v>
      </c>
      <c r="O1660" s="236" t="str">
        <f>IF(ISBLANK(INDEX('Policy Characteristics'!I:I,MATCH($C1660,'Policy Characteristics'!$C:$C,0))),"",INDEX('Policy Characteristics'!I:I,MATCH($C1660,'Policy Characteristics'!$C:$C,0)))</f>
        <v>on/off</v>
      </c>
      <c r="P1660" s="236" t="str">
        <f>IF(ISBLANK(INDEX('Policy Characteristics'!J:J,MATCH($C1660,'Policy Characteristics'!$C:$C,0))),"",INDEX('Policy Characteristics'!J:J,MATCH($C1660,'Policy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0" s="236" t="str">
        <f>IF(ISBLANK(INDEX('Policy Characteristics'!K:K,MATCH($C1660,'Policy Characteristics'!$C:$C,0))),"",INDEX('Policy Characteristics'!K:K,MATCH($C1660,'Policy Characteristics'!$C:$C,0)))</f>
        <v>ccs.html#ccs</v>
      </c>
      <c r="R1660" s="236" t="str">
        <f>IF(ISBLANK(INDEX('Policy Characteristics'!L:L,MATCH($C1660,'Policy Characteristics'!$C:$C,0))),"",INDEX('Policy Characteristics'!L:L,MATCH($C1660,'Policy Characteristics'!$C:$C,0)))</f>
        <v>carbon-capture-and-sequestration.html</v>
      </c>
      <c r="S1660" s="290" t="s">
        <v>187</v>
      </c>
      <c r="T1660"/>
    </row>
    <row r="1661" spans="1:20" s="236" customFormat="1" x14ac:dyDescent="0.25">
      <c r="A1661" s="236" t="str">
        <f>IF(ISBLANK(INDEX('Policy Characteristics'!A:A,MATCH($C1661,'Policy Characteristics'!$C:$C,0))),"",INDEX('Policy Characteristics'!A:A,MATCH($C1661,'Policy Characteristics'!$C:$C,0)))</f>
        <v>Industry</v>
      </c>
      <c r="B1661" s="372" t="str">
        <f>IF(ISBLANK(INDEX('Policy Characteristics'!B:B,MATCH($C1661,'Policy Characteristics'!$C:$C,0))),"",INDEX('Policy Characteristics'!B:B,MATCH($C1661,'Policy Characteristics'!$C:$C,0)))</f>
        <v>Non BAU Industry CCS Subsidy</v>
      </c>
      <c r="C1661" s="236" t="s">
        <v>3713</v>
      </c>
      <c r="D1661" s="289" t="s">
        <v>3049</v>
      </c>
      <c r="E1661" s="289"/>
      <c r="F1661" t="s">
        <v>3013</v>
      </c>
      <c r="G1661"/>
      <c r="H1661" s="17">
        <v>2731</v>
      </c>
      <c r="I1661" s="373" t="s">
        <v>3943</v>
      </c>
      <c r="J1661" s="374" t="str">
        <f>IF(ISBLANK(INDEX('Policy Characteristics'!D:D,MATCH($C1661,'Policy Characteristics'!$C:$C,0))),"",INDEX('Policy Characteristics'!D:D,MATCH($C1661,'Policy Characteristics'!$C:$C,0)))</f>
        <v>Industry CCS</v>
      </c>
      <c r="K1661" s="236" t="str">
        <f>IF(ISBLANK(INDEX('Policy Characteristics'!E:E,MATCH($C1661,'Policy Characteristics'!$C:$C,0))),"",INDEX('Policy Characteristics'!E:E,MATCH($C1661,'Policy Characteristics'!$C:$C,0)))</f>
        <v>indst non BAU CCS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1</v>
      </c>
      <c r="O1661" s="236" t="str">
        <f>IF(ISBLANK(INDEX('Policy Characteristics'!I:I,MATCH($C1661,'Policy Characteristics'!$C:$C,0))),"",INDEX('Policy Characteristics'!I:I,MATCH($C1661,'Policy Characteristics'!$C:$C,0)))</f>
        <v>on/off</v>
      </c>
      <c r="P1661" s="236" t="str">
        <f>IF(ISBLANK(INDEX('Policy Characteristics'!J:J,MATCH($C1661,'Policy Characteristics'!$C:$C,0))),"",INDEX('Policy Characteristics'!J:J,MATCH($C1661,'Policy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1" s="236" t="str">
        <f>IF(ISBLANK(INDEX('Policy Characteristics'!K:K,MATCH($C1661,'Policy Characteristics'!$C:$C,0))),"",INDEX('Policy Characteristics'!K:K,MATCH($C1661,'Policy Characteristics'!$C:$C,0)))</f>
        <v>ccs.html#ccs</v>
      </c>
      <c r="R1661" s="236" t="str">
        <f>IF(ISBLANK(INDEX('Policy Characteristics'!L:L,MATCH($C1661,'Policy Characteristics'!$C:$C,0))),"",INDEX('Policy Characteristics'!L:L,MATCH($C1661,'Policy Characteristics'!$C:$C,0)))</f>
        <v>carbon-capture-and-sequestration.html</v>
      </c>
      <c r="S1661" s="290" t="s">
        <v>187</v>
      </c>
      <c r="T1661"/>
    </row>
    <row r="1662" spans="1:20" s="236" customFormat="1" x14ac:dyDescent="0.25">
      <c r="A1662" s="236" t="str">
        <f>IF(ISBLANK(INDEX('Policy Characteristics'!A:A,MATCH($C1662,'Policy Characteristics'!$C:$C,0))),"",INDEX('Policy Characteristics'!A:A,MATCH($C1662,'Policy Characteristics'!$C:$C,0)))</f>
        <v>Industry</v>
      </c>
      <c r="B1662" s="372" t="str">
        <f>IF(ISBLANK(INDEX('Policy Characteristics'!B:B,MATCH($C1662,'Policy Characteristics'!$C:$C,0))),"",INDEX('Policy Characteristics'!B:B,MATCH($C1662,'Policy Characteristics'!$C:$C,0)))</f>
        <v>Non BAU Industry CCS Subsidy</v>
      </c>
      <c r="C1662" s="236" t="s">
        <v>3713</v>
      </c>
      <c r="D1662" s="289" t="s">
        <v>3050</v>
      </c>
      <c r="E1662" s="289"/>
      <c r="F1662" t="s">
        <v>2568</v>
      </c>
      <c r="G1662"/>
      <c r="H1662" s="17">
        <v>2732</v>
      </c>
      <c r="I1662" s="373" t="s">
        <v>3943</v>
      </c>
      <c r="J1662" s="374" t="str">
        <f>IF(ISBLANK(INDEX('Policy Characteristics'!D:D,MATCH($C1662,'Policy Characteristics'!$C:$C,0))),"",INDEX('Policy Characteristics'!D:D,MATCH($C1662,'Policy Characteristics'!$C:$C,0)))</f>
        <v>Industry CCS</v>
      </c>
      <c r="K1662" s="236" t="str">
        <f>IF(ISBLANK(INDEX('Policy Characteristics'!E:E,MATCH($C1662,'Policy Characteristics'!$C:$C,0))),"",INDEX('Policy Characteristics'!E:E,MATCH($C1662,'Policy Characteristics'!$C:$C,0)))</f>
        <v>indst non BAU CCS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1</v>
      </c>
      <c r="O1662" s="236" t="str">
        <f>IF(ISBLANK(INDEX('Policy Characteristics'!I:I,MATCH($C1662,'Policy Characteristics'!$C:$C,0))),"",INDEX('Policy Characteristics'!I:I,MATCH($C1662,'Policy Characteristics'!$C:$C,0)))</f>
        <v>on/off</v>
      </c>
      <c r="P1662" s="236" t="str">
        <f>IF(ISBLANK(INDEX('Policy Characteristics'!J:J,MATCH($C1662,'Policy Characteristics'!$C:$C,0))),"",INDEX('Policy Characteristics'!J:J,MATCH($C1662,'Policy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2" s="236" t="str">
        <f>IF(ISBLANK(INDEX('Policy Characteristics'!K:K,MATCH($C1662,'Policy Characteristics'!$C:$C,0))),"",INDEX('Policy Characteristics'!K:K,MATCH($C1662,'Policy Characteristics'!$C:$C,0)))</f>
        <v>ccs.html#ccs</v>
      </c>
      <c r="R1662" s="236" t="str">
        <f>IF(ISBLANK(INDEX('Policy Characteristics'!L:L,MATCH($C1662,'Policy Characteristics'!$C:$C,0))),"",INDEX('Policy Characteristics'!L:L,MATCH($C1662,'Policy Characteristics'!$C:$C,0)))</f>
        <v>carbon-capture-and-sequestration.html</v>
      </c>
      <c r="S1662" s="290" t="s">
        <v>187</v>
      </c>
      <c r="T1662"/>
    </row>
    <row r="1663" spans="1:20" s="236" customFormat="1" x14ac:dyDescent="0.25">
      <c r="A1663" s="236" t="str">
        <f>IF(ISBLANK(INDEX('Policy Characteristics'!A:A,MATCH($C1663,'Policy Characteristics'!$C:$C,0))),"",INDEX('Policy Characteristics'!A:A,MATCH($C1663,'Policy Characteristics'!$C:$C,0)))</f>
        <v>Industry</v>
      </c>
      <c r="B1663" s="372" t="str">
        <f>IF(ISBLANK(INDEX('Policy Characteristics'!B:B,MATCH($C1663,'Policy Characteristics'!$C:$C,0))),"",INDEX('Policy Characteristics'!B:B,MATCH($C1663,'Policy Characteristics'!$C:$C,0)))</f>
        <v>Non BAU Industry CCS Subsidy</v>
      </c>
      <c r="C1663" s="236" t="s">
        <v>3713</v>
      </c>
      <c r="D1663" s="289" t="s">
        <v>3051</v>
      </c>
      <c r="E1663" s="289"/>
      <c r="F1663" t="s">
        <v>3014</v>
      </c>
      <c r="G1663"/>
      <c r="H1663" s="17">
        <v>2733</v>
      </c>
      <c r="I1663" s="373" t="s">
        <v>3943</v>
      </c>
      <c r="J1663" s="374" t="str">
        <f>IF(ISBLANK(INDEX('Policy Characteristics'!D:D,MATCH($C1663,'Policy Characteristics'!$C:$C,0))),"",INDEX('Policy Characteristics'!D:D,MATCH($C1663,'Policy Characteristics'!$C:$C,0)))</f>
        <v>Industry CCS</v>
      </c>
      <c r="K1663" s="236" t="str">
        <f>IF(ISBLANK(INDEX('Policy Characteristics'!E:E,MATCH($C1663,'Policy Characteristics'!$C:$C,0))),"",INDEX('Policy Characteristics'!E:E,MATCH($C1663,'Policy Characteristics'!$C:$C,0)))</f>
        <v>indst non BAU CCS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1</v>
      </c>
      <c r="O1663" s="236" t="str">
        <f>IF(ISBLANK(INDEX('Policy Characteristics'!I:I,MATCH($C1663,'Policy Characteristics'!$C:$C,0))),"",INDEX('Policy Characteristics'!I:I,MATCH($C1663,'Policy Characteristics'!$C:$C,0)))</f>
        <v>on/off</v>
      </c>
      <c r="P1663" s="236" t="str">
        <f>IF(ISBLANK(INDEX('Policy Characteristics'!J:J,MATCH($C1663,'Policy Characteristics'!$C:$C,0))),"",INDEX('Policy Characteristics'!J:J,MATCH($C1663,'Policy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3" s="236" t="str">
        <f>IF(ISBLANK(INDEX('Policy Characteristics'!K:K,MATCH($C1663,'Policy Characteristics'!$C:$C,0))),"",INDEX('Policy Characteristics'!K:K,MATCH($C1663,'Policy Characteristics'!$C:$C,0)))</f>
        <v>ccs.html#ccs</v>
      </c>
      <c r="R1663" s="236" t="str">
        <f>IF(ISBLANK(INDEX('Policy Characteristics'!L:L,MATCH($C1663,'Policy Characteristics'!$C:$C,0))),"",INDEX('Policy Characteristics'!L:L,MATCH($C1663,'Policy Characteristics'!$C:$C,0)))</f>
        <v>carbon-capture-and-sequestration.html</v>
      </c>
      <c r="S1663" s="290" t="s">
        <v>187</v>
      </c>
      <c r="T1663"/>
    </row>
    <row r="1664" spans="1:20" s="236" customFormat="1" x14ac:dyDescent="0.25">
      <c r="A1664" s="236" t="str">
        <f>IF(ISBLANK(INDEX('Policy Characteristics'!A:A,MATCH($C1664,'Policy Characteristics'!$C:$C,0))),"",INDEX('Policy Characteristics'!A:A,MATCH($C1664,'Policy Characteristics'!$C:$C,0)))</f>
        <v>Industry</v>
      </c>
      <c r="B1664" s="372" t="str">
        <f>IF(ISBLANK(INDEX('Policy Characteristics'!B:B,MATCH($C1664,'Policy Characteristics'!$C:$C,0))),"",INDEX('Policy Characteristics'!B:B,MATCH($C1664,'Policy Characteristics'!$C:$C,0)))</f>
        <v>Non BAU Industry CCS Subsidy</v>
      </c>
      <c r="C1664" s="236" t="s">
        <v>3713</v>
      </c>
      <c r="D1664" s="289" t="s">
        <v>3052</v>
      </c>
      <c r="E1664" s="289"/>
      <c r="F1664" t="s">
        <v>3015</v>
      </c>
      <c r="G1664"/>
      <c r="H1664" s="17">
        <v>2734</v>
      </c>
      <c r="I1664" s="373" t="s">
        <v>3943</v>
      </c>
      <c r="J1664" s="374" t="str">
        <f>IF(ISBLANK(INDEX('Policy Characteristics'!D:D,MATCH($C1664,'Policy Characteristics'!$C:$C,0))),"",INDEX('Policy Characteristics'!D:D,MATCH($C1664,'Policy Characteristics'!$C:$C,0)))</f>
        <v>Industry CCS</v>
      </c>
      <c r="K1664" s="236" t="str">
        <f>IF(ISBLANK(INDEX('Policy Characteristics'!E:E,MATCH($C1664,'Policy Characteristics'!$C:$C,0))),"",INDEX('Policy Characteristics'!E:E,MATCH($C1664,'Policy Characteristics'!$C:$C,0)))</f>
        <v>indst non BAU CCS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1</v>
      </c>
      <c r="O1664" s="236" t="str">
        <f>IF(ISBLANK(INDEX('Policy Characteristics'!I:I,MATCH($C1664,'Policy Characteristics'!$C:$C,0))),"",INDEX('Policy Characteristics'!I:I,MATCH($C1664,'Policy Characteristics'!$C:$C,0)))</f>
        <v>on/off</v>
      </c>
      <c r="P1664" s="236" t="str">
        <f>IF(ISBLANK(INDEX('Policy Characteristics'!J:J,MATCH($C1664,'Policy Characteristics'!$C:$C,0))),"",INDEX('Policy Characteristics'!J:J,MATCH($C1664,'Policy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4" s="236" t="str">
        <f>IF(ISBLANK(INDEX('Policy Characteristics'!K:K,MATCH($C1664,'Policy Characteristics'!$C:$C,0))),"",INDEX('Policy Characteristics'!K:K,MATCH($C1664,'Policy Characteristics'!$C:$C,0)))</f>
        <v>ccs.html#ccs</v>
      </c>
      <c r="R1664" s="236" t="str">
        <f>IF(ISBLANK(INDEX('Policy Characteristics'!L:L,MATCH($C1664,'Policy Characteristics'!$C:$C,0))),"",INDEX('Policy Characteristics'!L:L,MATCH($C1664,'Policy Characteristics'!$C:$C,0)))</f>
        <v>carbon-capture-and-sequestration.html</v>
      </c>
      <c r="S1664" s="290" t="s">
        <v>187</v>
      </c>
      <c r="T1664"/>
    </row>
    <row r="1665" spans="1:20" s="236" customFormat="1" x14ac:dyDescent="0.25">
      <c r="A1665" s="236" t="str">
        <f>IF(ISBLANK(INDEX('Policy Characteristics'!A:A,MATCH($C1665,'Policy Characteristics'!$C:$C,0))),"",INDEX('Policy Characteristics'!A:A,MATCH($C1665,'Policy Characteristics'!$C:$C,0)))</f>
        <v>Industry</v>
      </c>
      <c r="B1665" s="372" t="str">
        <f>IF(ISBLANK(INDEX('Policy Characteristics'!B:B,MATCH($C1665,'Policy Characteristics'!$C:$C,0))),"",INDEX('Policy Characteristics'!B:B,MATCH($C1665,'Policy Characteristics'!$C:$C,0)))</f>
        <v>Non BAU Industry CCS Subsidy</v>
      </c>
      <c r="C1665" s="236" t="s">
        <v>3713</v>
      </c>
      <c r="D1665" s="289" t="s">
        <v>3053</v>
      </c>
      <c r="E1665" s="289"/>
      <c r="F1665" t="s">
        <v>3016</v>
      </c>
      <c r="G1665"/>
      <c r="H1665" s="17">
        <v>2735</v>
      </c>
      <c r="I1665" s="373" t="s">
        <v>3943</v>
      </c>
      <c r="J1665" s="374" t="str">
        <f>IF(ISBLANK(INDEX('Policy Characteristics'!D:D,MATCH($C1665,'Policy Characteristics'!$C:$C,0))),"",INDEX('Policy Characteristics'!D:D,MATCH($C1665,'Policy Characteristics'!$C:$C,0)))</f>
        <v>Industry CCS</v>
      </c>
      <c r="K1665" s="236" t="str">
        <f>IF(ISBLANK(INDEX('Policy Characteristics'!E:E,MATCH($C1665,'Policy Characteristics'!$C:$C,0))),"",INDEX('Policy Characteristics'!E:E,MATCH($C1665,'Policy Characteristics'!$C:$C,0)))</f>
        <v>indst non BAU CCS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1</v>
      </c>
      <c r="O1665" s="236" t="str">
        <f>IF(ISBLANK(INDEX('Policy Characteristics'!I:I,MATCH($C1665,'Policy Characteristics'!$C:$C,0))),"",INDEX('Policy Characteristics'!I:I,MATCH($C1665,'Policy Characteristics'!$C:$C,0)))</f>
        <v>on/off</v>
      </c>
      <c r="P1665" s="236" t="str">
        <f>IF(ISBLANK(INDEX('Policy Characteristics'!J:J,MATCH($C1665,'Policy Characteristics'!$C:$C,0))),"",INDEX('Policy Characteristics'!J:J,MATCH($C1665,'Policy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5" s="236" t="str">
        <f>IF(ISBLANK(INDEX('Policy Characteristics'!K:K,MATCH($C1665,'Policy Characteristics'!$C:$C,0))),"",INDEX('Policy Characteristics'!K:K,MATCH($C1665,'Policy Characteristics'!$C:$C,0)))</f>
        <v>ccs.html#ccs</v>
      </c>
      <c r="R1665" s="236" t="str">
        <f>IF(ISBLANK(INDEX('Policy Characteristics'!L:L,MATCH($C1665,'Policy Characteristics'!$C:$C,0))),"",INDEX('Policy Characteristics'!L:L,MATCH($C1665,'Policy Characteristics'!$C:$C,0)))</f>
        <v>carbon-capture-and-sequestration.html</v>
      </c>
      <c r="S1665" s="290" t="s">
        <v>187</v>
      </c>
      <c r="T1665"/>
    </row>
    <row r="1666" spans="1:20" s="236" customFormat="1" x14ac:dyDescent="0.25">
      <c r="A1666" s="236" t="str">
        <f>IF(ISBLANK(INDEX('Policy Characteristics'!A:A,MATCH($C1666,'Policy Characteristics'!$C:$C,0))),"",INDEX('Policy Characteristics'!A:A,MATCH($C1666,'Policy Characteristics'!$C:$C,0)))</f>
        <v>Industry</v>
      </c>
      <c r="B1666" s="372" t="str">
        <f>IF(ISBLANK(INDEX('Policy Characteristics'!B:B,MATCH($C1666,'Policy Characteristics'!$C:$C,0))),"",INDEX('Policy Characteristics'!B:B,MATCH($C1666,'Policy Characteristics'!$C:$C,0)))</f>
        <v>Non BAU Industry CCS Subsidy</v>
      </c>
      <c r="C1666" s="236" t="s">
        <v>3713</v>
      </c>
      <c r="D1666" s="289" t="s">
        <v>3054</v>
      </c>
      <c r="E1666" s="289"/>
      <c r="F1666" t="s">
        <v>2569</v>
      </c>
      <c r="G1666"/>
      <c r="H1666" s="17">
        <v>2736</v>
      </c>
      <c r="I1666" s="373" t="s">
        <v>3943</v>
      </c>
      <c r="J1666" s="374" t="str">
        <f>IF(ISBLANK(INDEX('Policy Characteristics'!D:D,MATCH($C1666,'Policy Characteristics'!$C:$C,0))),"",INDEX('Policy Characteristics'!D:D,MATCH($C1666,'Policy Characteristics'!$C:$C,0)))</f>
        <v>Industry CCS</v>
      </c>
      <c r="K1666" s="236" t="str">
        <f>IF(ISBLANK(INDEX('Policy Characteristics'!E:E,MATCH($C1666,'Policy Characteristics'!$C:$C,0))),"",INDEX('Policy Characteristics'!E:E,MATCH($C1666,'Policy Characteristics'!$C:$C,0)))</f>
        <v>indst non BAU CCS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1</v>
      </c>
      <c r="O1666" s="236" t="str">
        <f>IF(ISBLANK(INDEX('Policy Characteristics'!I:I,MATCH($C1666,'Policy Characteristics'!$C:$C,0))),"",INDEX('Policy Characteristics'!I:I,MATCH($C1666,'Policy Characteristics'!$C:$C,0)))</f>
        <v>on/off</v>
      </c>
      <c r="P1666" s="236" t="str">
        <f>IF(ISBLANK(INDEX('Policy Characteristics'!J:J,MATCH($C1666,'Policy Characteristics'!$C:$C,0))),"",INDEX('Policy Characteristics'!J:J,MATCH($C1666,'Policy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6" s="236" t="str">
        <f>IF(ISBLANK(INDEX('Policy Characteristics'!K:K,MATCH($C1666,'Policy Characteristics'!$C:$C,0))),"",INDEX('Policy Characteristics'!K:K,MATCH($C1666,'Policy Characteristics'!$C:$C,0)))</f>
        <v>ccs.html#ccs</v>
      </c>
      <c r="R1666" s="236" t="str">
        <f>IF(ISBLANK(INDEX('Policy Characteristics'!L:L,MATCH($C1666,'Policy Characteristics'!$C:$C,0))),"",INDEX('Policy Characteristics'!L:L,MATCH($C1666,'Policy Characteristics'!$C:$C,0)))</f>
        <v>carbon-capture-and-sequestration.html</v>
      </c>
      <c r="S1666" s="290" t="s">
        <v>187</v>
      </c>
      <c r="T1666"/>
    </row>
    <row r="1667" spans="1:20" s="236" customFormat="1" x14ac:dyDescent="0.25">
      <c r="A1667" s="236" t="str">
        <f>IF(ISBLANK(INDEX('Policy Characteristics'!A:A,MATCH($C1667,'Policy Characteristics'!$C:$C,0))),"",INDEX('Policy Characteristics'!A:A,MATCH($C1667,'Policy Characteristics'!$C:$C,0)))</f>
        <v>Industry</v>
      </c>
      <c r="B1667" s="372" t="str">
        <f>IF(ISBLANK(INDEX('Policy Characteristics'!B:B,MATCH($C1667,'Policy Characteristics'!$C:$C,0))),"",INDEX('Policy Characteristics'!B:B,MATCH($C1667,'Policy Characteristics'!$C:$C,0)))</f>
        <v>Non BAU Industry CCS Subsidy</v>
      </c>
      <c r="C1667" s="236" t="s">
        <v>3713</v>
      </c>
      <c r="D1667" s="289" t="s">
        <v>3055</v>
      </c>
      <c r="E1667" s="289"/>
      <c r="F1667" t="s">
        <v>3017</v>
      </c>
      <c r="G1667"/>
      <c r="H1667" s="17">
        <v>2737</v>
      </c>
      <c r="I1667" s="373" t="s">
        <v>3943</v>
      </c>
      <c r="J1667" s="374" t="str">
        <f>IF(ISBLANK(INDEX('Policy Characteristics'!D:D,MATCH($C1667,'Policy Characteristics'!$C:$C,0))),"",INDEX('Policy Characteristics'!D:D,MATCH($C1667,'Policy Characteristics'!$C:$C,0)))</f>
        <v>Industry CCS</v>
      </c>
      <c r="K1667" s="236" t="str">
        <f>IF(ISBLANK(INDEX('Policy Characteristics'!E:E,MATCH($C1667,'Policy Characteristics'!$C:$C,0))),"",INDEX('Policy Characteristics'!E:E,MATCH($C1667,'Policy Characteristics'!$C:$C,0)))</f>
        <v>indst non BAU CCS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1</v>
      </c>
      <c r="O1667" s="236" t="str">
        <f>IF(ISBLANK(INDEX('Policy Characteristics'!I:I,MATCH($C1667,'Policy Characteristics'!$C:$C,0))),"",INDEX('Policy Characteristics'!I:I,MATCH($C1667,'Policy Characteristics'!$C:$C,0)))</f>
        <v>on/off</v>
      </c>
      <c r="P1667" s="236" t="str">
        <f>IF(ISBLANK(INDEX('Policy Characteristics'!J:J,MATCH($C1667,'Policy Characteristics'!$C:$C,0))),"",INDEX('Policy Characteristics'!J:J,MATCH($C1667,'Policy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7" s="236" t="str">
        <f>IF(ISBLANK(INDEX('Policy Characteristics'!K:K,MATCH($C1667,'Policy Characteristics'!$C:$C,0))),"",INDEX('Policy Characteristics'!K:K,MATCH($C1667,'Policy Characteristics'!$C:$C,0)))</f>
        <v>ccs.html#ccs</v>
      </c>
      <c r="R1667" s="236" t="str">
        <f>IF(ISBLANK(INDEX('Policy Characteristics'!L:L,MATCH($C1667,'Policy Characteristics'!$C:$C,0))),"",INDEX('Policy Characteristics'!L:L,MATCH($C1667,'Policy Characteristics'!$C:$C,0)))</f>
        <v>carbon-capture-and-sequestration.html</v>
      </c>
      <c r="S1667" s="290" t="s">
        <v>187</v>
      </c>
      <c r="T1667"/>
    </row>
    <row r="1668" spans="1:20" s="236" customFormat="1" x14ac:dyDescent="0.25">
      <c r="A1668" s="236" t="str">
        <f>IF(ISBLANK(INDEX('Policy Characteristics'!A:A,MATCH($C1668,'Policy Characteristics'!$C:$C,0))),"",INDEX('Policy Characteristics'!A:A,MATCH($C1668,'Policy Characteristics'!$C:$C,0)))</f>
        <v>Industry</v>
      </c>
      <c r="B1668" s="372" t="str">
        <f>IF(ISBLANK(INDEX('Policy Characteristics'!B:B,MATCH($C1668,'Policy Characteristics'!$C:$C,0))),"",INDEX('Policy Characteristics'!B:B,MATCH($C1668,'Policy Characteristics'!$C:$C,0)))</f>
        <v>Non BAU Industry CCS Subsidy</v>
      </c>
      <c r="C1668" s="236" t="s">
        <v>3713</v>
      </c>
      <c r="D1668" s="289" t="s">
        <v>3056</v>
      </c>
      <c r="E1668" s="289"/>
      <c r="F1668" t="s">
        <v>3018</v>
      </c>
      <c r="G1668"/>
      <c r="H1668" s="17">
        <v>2738</v>
      </c>
      <c r="I1668" s="373" t="s">
        <v>3943</v>
      </c>
      <c r="J1668" s="374" t="str">
        <f>IF(ISBLANK(INDEX('Policy Characteristics'!D:D,MATCH($C1668,'Policy Characteristics'!$C:$C,0))),"",INDEX('Policy Characteristics'!D:D,MATCH($C1668,'Policy Characteristics'!$C:$C,0)))</f>
        <v>Industry CCS</v>
      </c>
      <c r="K1668" s="236" t="str">
        <f>IF(ISBLANK(INDEX('Policy Characteristics'!E:E,MATCH($C1668,'Policy Characteristics'!$C:$C,0))),"",INDEX('Policy Characteristics'!E:E,MATCH($C1668,'Policy Characteristics'!$C:$C,0)))</f>
        <v>indst non BAU CCS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1</v>
      </c>
      <c r="O1668" s="236" t="str">
        <f>IF(ISBLANK(INDEX('Policy Characteristics'!I:I,MATCH($C1668,'Policy Characteristics'!$C:$C,0))),"",INDEX('Policy Characteristics'!I:I,MATCH($C1668,'Policy Characteristics'!$C:$C,0)))</f>
        <v>on/off</v>
      </c>
      <c r="P1668" s="236" t="str">
        <f>IF(ISBLANK(INDEX('Policy Characteristics'!J:J,MATCH($C1668,'Policy Characteristics'!$C:$C,0))),"",INDEX('Policy Characteristics'!J:J,MATCH($C1668,'Policy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8" s="236" t="str">
        <f>IF(ISBLANK(INDEX('Policy Characteristics'!K:K,MATCH($C1668,'Policy Characteristics'!$C:$C,0))),"",INDEX('Policy Characteristics'!K:K,MATCH($C1668,'Policy Characteristics'!$C:$C,0)))</f>
        <v>ccs.html#ccs</v>
      </c>
      <c r="R1668" s="236" t="str">
        <f>IF(ISBLANK(INDEX('Policy Characteristics'!L:L,MATCH($C1668,'Policy Characteristics'!$C:$C,0))),"",INDEX('Policy Characteristics'!L:L,MATCH($C1668,'Policy Characteristics'!$C:$C,0)))</f>
        <v>carbon-capture-and-sequestration.html</v>
      </c>
      <c r="S1668" s="290" t="s">
        <v>187</v>
      </c>
      <c r="T1668"/>
    </row>
    <row r="1669" spans="1:20" s="236" customFormat="1" x14ac:dyDescent="0.25">
      <c r="A1669" s="236" t="str">
        <f>IF(ISBLANK(INDEX('Policy Characteristics'!A:A,MATCH($C1669,'Policy Characteristics'!$C:$C,0))),"",INDEX('Policy Characteristics'!A:A,MATCH($C1669,'Policy Characteristics'!$C:$C,0)))</f>
        <v>Industry</v>
      </c>
      <c r="B1669" s="372" t="str">
        <f>IF(ISBLANK(INDEX('Policy Characteristics'!B:B,MATCH($C1669,'Policy Characteristics'!$C:$C,0))),"",INDEX('Policy Characteristics'!B:B,MATCH($C1669,'Policy Characteristics'!$C:$C,0)))</f>
        <v>Non BAU Industry CCS Subsidy</v>
      </c>
      <c r="C1669" s="236" t="s">
        <v>3713</v>
      </c>
      <c r="D1669" s="289" t="s">
        <v>3057</v>
      </c>
      <c r="E1669" s="289"/>
      <c r="F1669" t="s">
        <v>3019</v>
      </c>
      <c r="G1669"/>
      <c r="H1669" s="17">
        <v>2739</v>
      </c>
      <c r="I1669" s="373" t="s">
        <v>3943</v>
      </c>
      <c r="J1669" s="374" t="str">
        <f>IF(ISBLANK(INDEX('Policy Characteristics'!D:D,MATCH($C1669,'Policy Characteristics'!$C:$C,0))),"",INDEX('Policy Characteristics'!D:D,MATCH($C1669,'Policy Characteristics'!$C:$C,0)))</f>
        <v>Industry CCS</v>
      </c>
      <c r="K1669" s="236" t="str">
        <f>IF(ISBLANK(INDEX('Policy Characteristics'!E:E,MATCH($C1669,'Policy Characteristics'!$C:$C,0))),"",INDEX('Policy Characteristics'!E:E,MATCH($C1669,'Policy Characteristics'!$C:$C,0)))</f>
        <v>indst non BAU CCS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1</v>
      </c>
      <c r="O1669" s="236" t="str">
        <f>IF(ISBLANK(INDEX('Policy Characteristics'!I:I,MATCH($C1669,'Policy Characteristics'!$C:$C,0))),"",INDEX('Policy Characteristics'!I:I,MATCH($C1669,'Policy Characteristics'!$C:$C,0)))</f>
        <v>on/off</v>
      </c>
      <c r="P1669" s="236" t="str">
        <f>IF(ISBLANK(INDEX('Policy Characteristics'!J:J,MATCH($C1669,'Policy Characteristics'!$C:$C,0))),"",INDEX('Policy Characteristics'!J:J,MATCH($C1669,'Policy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69" s="236" t="str">
        <f>IF(ISBLANK(INDEX('Policy Characteristics'!K:K,MATCH($C1669,'Policy Characteristics'!$C:$C,0))),"",INDEX('Policy Characteristics'!K:K,MATCH($C1669,'Policy Characteristics'!$C:$C,0)))</f>
        <v>ccs.html#ccs</v>
      </c>
      <c r="R1669" s="236" t="str">
        <f>IF(ISBLANK(INDEX('Policy Characteristics'!L:L,MATCH($C1669,'Policy Characteristics'!$C:$C,0))),"",INDEX('Policy Characteristics'!L:L,MATCH($C1669,'Policy Characteristics'!$C:$C,0)))</f>
        <v>carbon-capture-and-sequestration.html</v>
      </c>
      <c r="S1669" s="290" t="s">
        <v>187</v>
      </c>
      <c r="T1669"/>
    </row>
    <row r="1670" spans="1:20" s="290" customFormat="1" x14ac:dyDescent="0.25">
      <c r="A1670" s="236" t="str">
        <f>IF(ISBLANK(INDEX('Policy Characteristics'!A:A,MATCH($C1670,'Policy Characteristics'!$C:$C,0))),"",INDEX('Policy Characteristics'!A:A,MATCH($C1670,'Policy Characteristics'!$C:$C,0)))</f>
        <v>Industry</v>
      </c>
      <c r="B1670" s="372" t="str">
        <f>IF(ISBLANK(INDEX('Policy Characteristics'!B:B,MATCH($C1670,'Policy Characteristics'!$C:$C,0))),"",INDEX('Policy Characteristics'!B:B,MATCH($C1670,'Policy Characteristics'!$C:$C,0)))</f>
        <v>Non BAU Industry CCS Subsidy</v>
      </c>
      <c r="C1670" s="236" t="s">
        <v>3713</v>
      </c>
      <c r="D1670" s="289" t="s">
        <v>3058</v>
      </c>
      <c r="E1670" s="289"/>
      <c r="F1670" t="s">
        <v>3020</v>
      </c>
      <c r="G1670"/>
      <c r="H1670" s="17">
        <v>2740</v>
      </c>
      <c r="I1670" s="373" t="s">
        <v>3943</v>
      </c>
      <c r="J1670" s="374" t="str">
        <f>IF(ISBLANK(INDEX('Policy Characteristics'!D:D,MATCH($C1670,'Policy Characteristics'!$C:$C,0))),"",INDEX('Policy Characteristics'!D:D,MATCH($C1670,'Policy Characteristics'!$C:$C,0)))</f>
        <v>Industry CCS</v>
      </c>
      <c r="K1670" s="236" t="str">
        <f>IF(ISBLANK(INDEX('Policy Characteristics'!E:E,MATCH($C1670,'Policy Characteristics'!$C:$C,0))),"",INDEX('Policy Characteristics'!E:E,MATCH($C1670,'Policy Characteristics'!$C:$C,0)))</f>
        <v>indst non BAU CCS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0" s="236" t="str">
        <f>IF(ISBLANK(INDEX('Policy Characteristics'!K:K,MATCH($C1670,'Policy Characteristics'!$C:$C,0))),"",INDEX('Policy Characteristics'!K:K,MATCH($C1670,'Policy Characteristics'!$C:$C,0)))</f>
        <v>ccs.html#ccs</v>
      </c>
      <c r="R1670" s="236" t="str">
        <f>IF(ISBLANK(INDEX('Policy Characteristics'!L:L,MATCH($C1670,'Policy Characteristics'!$C:$C,0))),"",INDEX('Policy Characteristics'!L:L,MATCH($C1670,'Policy Characteristics'!$C:$C,0)))</f>
        <v>carbon-capture-and-sequestration.html</v>
      </c>
      <c r="S1670" s="290" t="s">
        <v>187</v>
      </c>
      <c r="T1670"/>
    </row>
    <row r="1671" spans="1:20" s="290" customFormat="1" x14ac:dyDescent="0.25">
      <c r="A1671" s="236" t="str">
        <f>IF(ISBLANK(INDEX('Policy Characteristics'!A:A,MATCH($C1671,'Policy Characteristics'!$C:$C,0))),"",INDEX('Policy Characteristics'!A:A,MATCH($C1671,'Policy Characteristics'!$C:$C,0)))</f>
        <v>Industry</v>
      </c>
      <c r="B1671" s="372" t="str">
        <f>IF(ISBLANK(INDEX('Policy Characteristics'!B:B,MATCH($C1671,'Policy Characteristics'!$C:$C,0))),"",INDEX('Policy Characteristics'!B:B,MATCH($C1671,'Policy Characteristics'!$C:$C,0)))</f>
        <v>Non BAU Industry CCS Subsidy</v>
      </c>
      <c r="C1671" s="236" t="s">
        <v>3713</v>
      </c>
      <c r="D1671" s="289" t="s">
        <v>3059</v>
      </c>
      <c r="E1671" s="289"/>
      <c r="F1671" t="s">
        <v>3021</v>
      </c>
      <c r="G1671"/>
      <c r="H1671" s="17">
        <v>2741</v>
      </c>
      <c r="I1671" s="373" t="s">
        <v>3943</v>
      </c>
      <c r="J1671" s="374" t="str">
        <f>IF(ISBLANK(INDEX('Policy Characteristics'!D:D,MATCH($C1671,'Policy Characteristics'!$C:$C,0))),"",INDEX('Policy Characteristics'!D:D,MATCH($C1671,'Policy Characteristics'!$C:$C,0)))</f>
        <v>Industry CCS</v>
      </c>
      <c r="K1671" s="236" t="str">
        <f>IF(ISBLANK(INDEX('Policy Characteristics'!E:E,MATCH($C1671,'Policy Characteristics'!$C:$C,0))),"",INDEX('Policy Characteristics'!E:E,MATCH($C1671,'Policy Characteristics'!$C:$C,0)))</f>
        <v>indst non BAU CCS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1" s="236" t="str">
        <f>IF(ISBLANK(INDEX('Policy Characteristics'!K:K,MATCH($C1671,'Policy Characteristics'!$C:$C,0))),"",INDEX('Policy Characteristics'!K:K,MATCH($C1671,'Policy Characteristics'!$C:$C,0)))</f>
        <v>ccs.html#ccs</v>
      </c>
      <c r="R1671" s="236" t="str">
        <f>IF(ISBLANK(INDEX('Policy Characteristics'!L:L,MATCH($C1671,'Policy Characteristics'!$C:$C,0))),"",INDEX('Policy Characteristics'!L:L,MATCH($C1671,'Policy Characteristics'!$C:$C,0)))</f>
        <v>carbon-capture-and-sequestration.html</v>
      </c>
      <c r="S1671" s="290" t="s">
        <v>187</v>
      </c>
      <c r="T1671"/>
    </row>
    <row r="1672" spans="1:20" s="290" customFormat="1" x14ac:dyDescent="0.25">
      <c r="A1672" s="236" t="str">
        <f>IF(ISBLANK(INDEX('Policy Characteristics'!A:A,MATCH($C1672,'Policy Characteristics'!$C:$C,0))),"",INDEX('Policy Characteristics'!A:A,MATCH($C1672,'Policy Characteristics'!$C:$C,0)))</f>
        <v>Industry</v>
      </c>
      <c r="B1672" s="372" t="str">
        <f>IF(ISBLANK(INDEX('Policy Characteristics'!B:B,MATCH($C1672,'Policy Characteristics'!$C:$C,0))),"",INDEX('Policy Characteristics'!B:B,MATCH($C1672,'Policy Characteristics'!$C:$C,0)))</f>
        <v>Non BAU Industry CCS Subsidy</v>
      </c>
      <c r="C1672" s="236" t="s">
        <v>3713</v>
      </c>
      <c r="D1672" s="289" t="s">
        <v>3060</v>
      </c>
      <c r="E1672" s="289"/>
      <c r="F1672" t="s">
        <v>3022</v>
      </c>
      <c r="G1672"/>
      <c r="H1672" s="17">
        <v>2742</v>
      </c>
      <c r="I1672" s="373" t="s">
        <v>3943</v>
      </c>
      <c r="J1672" s="374" t="str">
        <f>IF(ISBLANK(INDEX('Policy Characteristics'!D:D,MATCH($C1672,'Policy Characteristics'!$C:$C,0))),"",INDEX('Policy Characteristics'!D:D,MATCH($C1672,'Policy Characteristics'!$C:$C,0)))</f>
        <v>Industry CCS</v>
      </c>
      <c r="K1672" s="236" t="str">
        <f>IF(ISBLANK(INDEX('Policy Characteristics'!E:E,MATCH($C1672,'Policy Characteristics'!$C:$C,0))),"",INDEX('Policy Characteristics'!E:E,MATCH($C1672,'Policy Characteristics'!$C:$C,0)))</f>
        <v>indst non BAU CCS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2" s="236" t="str">
        <f>IF(ISBLANK(INDEX('Policy Characteristics'!K:K,MATCH($C1672,'Policy Characteristics'!$C:$C,0))),"",INDEX('Policy Characteristics'!K:K,MATCH($C1672,'Policy Characteristics'!$C:$C,0)))</f>
        <v>ccs.html#ccs</v>
      </c>
      <c r="R1672" s="236" t="str">
        <f>IF(ISBLANK(INDEX('Policy Characteristics'!L:L,MATCH($C1672,'Policy Characteristics'!$C:$C,0))),"",INDEX('Policy Characteristics'!L:L,MATCH($C1672,'Policy Characteristics'!$C:$C,0)))</f>
        <v>carbon-capture-and-sequestration.html</v>
      </c>
      <c r="S1672" s="290" t="s">
        <v>187</v>
      </c>
      <c r="T1672"/>
    </row>
    <row r="1673" spans="1:20" s="290" customFormat="1" x14ac:dyDescent="0.25">
      <c r="A1673" s="236" t="str">
        <f>IF(ISBLANK(INDEX('Policy Characteristics'!A:A,MATCH($C1673,'Policy Characteristics'!$C:$C,0))),"",INDEX('Policy Characteristics'!A:A,MATCH($C1673,'Policy Characteristics'!$C:$C,0)))</f>
        <v>Industry</v>
      </c>
      <c r="B1673" s="372" t="str">
        <f>IF(ISBLANK(INDEX('Policy Characteristics'!B:B,MATCH($C1673,'Policy Characteristics'!$C:$C,0))),"",INDEX('Policy Characteristics'!B:B,MATCH($C1673,'Policy Characteristics'!$C:$C,0)))</f>
        <v>Non BAU Industry CCS Subsidy</v>
      </c>
      <c r="C1673" s="236" t="s">
        <v>3713</v>
      </c>
      <c r="D1673" s="289" t="s">
        <v>3061</v>
      </c>
      <c r="E1673" s="289"/>
      <c r="F1673" t="s">
        <v>3023</v>
      </c>
      <c r="G1673"/>
      <c r="H1673" s="17">
        <v>2743</v>
      </c>
      <c r="I1673" s="373" t="s">
        <v>3943</v>
      </c>
      <c r="J1673" s="374" t="str">
        <f>IF(ISBLANK(INDEX('Policy Characteristics'!D:D,MATCH($C1673,'Policy Characteristics'!$C:$C,0))),"",INDEX('Policy Characteristics'!D:D,MATCH($C1673,'Policy Characteristics'!$C:$C,0)))</f>
        <v>Industry CCS</v>
      </c>
      <c r="K1673" s="236" t="str">
        <f>IF(ISBLANK(INDEX('Policy Characteristics'!E:E,MATCH($C1673,'Policy Characteristics'!$C:$C,0))),"",INDEX('Policy Characteristics'!E:E,MATCH($C1673,'Policy Characteristics'!$C:$C,0)))</f>
        <v>indst non BAU CCS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3" s="236" t="str">
        <f>IF(ISBLANK(INDEX('Policy Characteristics'!K:K,MATCH($C1673,'Policy Characteristics'!$C:$C,0))),"",INDEX('Policy Characteristics'!K:K,MATCH($C1673,'Policy Characteristics'!$C:$C,0)))</f>
        <v>ccs.html#ccs</v>
      </c>
      <c r="R1673" s="236" t="str">
        <f>IF(ISBLANK(INDEX('Policy Characteristics'!L:L,MATCH($C1673,'Policy Characteristics'!$C:$C,0))),"",INDEX('Policy Characteristics'!L:L,MATCH($C1673,'Policy Characteristics'!$C:$C,0)))</f>
        <v>carbon-capture-and-sequestration.html</v>
      </c>
      <c r="S1673" s="290" t="s">
        <v>187</v>
      </c>
      <c r="T1673"/>
    </row>
    <row r="1674" spans="1:20" s="290" customFormat="1" x14ac:dyDescent="0.25">
      <c r="A1674" s="236" t="str">
        <f>IF(ISBLANK(INDEX('Policy Characteristics'!A:A,MATCH($C1674,'Policy Characteristics'!$C:$C,0))),"",INDEX('Policy Characteristics'!A:A,MATCH($C1674,'Policy Characteristics'!$C:$C,0)))</f>
        <v>Industry</v>
      </c>
      <c r="B1674" s="372" t="str">
        <f>IF(ISBLANK(INDEX('Policy Characteristics'!B:B,MATCH($C1674,'Policy Characteristics'!$C:$C,0))),"",INDEX('Policy Characteristics'!B:B,MATCH($C1674,'Policy Characteristics'!$C:$C,0)))</f>
        <v>Non BAU Industry CCS Subsidy</v>
      </c>
      <c r="C1674" s="236" t="s">
        <v>3713</v>
      </c>
      <c r="D1674" s="289" t="s">
        <v>3062</v>
      </c>
      <c r="E1674" s="289"/>
      <c r="F1674" t="s">
        <v>3024</v>
      </c>
      <c r="G1674"/>
      <c r="H1674" s="17">
        <v>2744</v>
      </c>
      <c r="I1674" s="373" t="s">
        <v>3943</v>
      </c>
      <c r="J1674" s="374" t="str">
        <f>IF(ISBLANK(INDEX('Policy Characteristics'!D:D,MATCH($C1674,'Policy Characteristics'!$C:$C,0))),"",INDEX('Policy Characteristics'!D:D,MATCH($C1674,'Policy Characteristics'!$C:$C,0)))</f>
        <v>Industry CCS</v>
      </c>
      <c r="K1674" s="236" t="str">
        <f>IF(ISBLANK(INDEX('Policy Characteristics'!E:E,MATCH($C1674,'Policy Characteristics'!$C:$C,0))),"",INDEX('Policy Characteristics'!E:E,MATCH($C1674,'Policy Characteristics'!$C:$C,0)))</f>
        <v>indst non BAU CCS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4" s="236" t="str">
        <f>IF(ISBLANK(INDEX('Policy Characteristics'!K:K,MATCH($C1674,'Policy Characteristics'!$C:$C,0))),"",INDEX('Policy Characteristics'!K:K,MATCH($C1674,'Policy Characteristics'!$C:$C,0)))</f>
        <v>ccs.html#ccs</v>
      </c>
      <c r="R1674" s="236" t="str">
        <f>IF(ISBLANK(INDEX('Policy Characteristics'!L:L,MATCH($C1674,'Policy Characteristics'!$C:$C,0))),"",INDEX('Policy Characteristics'!L:L,MATCH($C1674,'Policy Characteristics'!$C:$C,0)))</f>
        <v>carbon-capture-and-sequestration.html</v>
      </c>
      <c r="S1674" s="290" t="s">
        <v>187</v>
      </c>
      <c r="T1674"/>
    </row>
    <row r="1675" spans="1:20" s="290" customFormat="1" x14ac:dyDescent="0.25">
      <c r="A1675" s="236" t="str">
        <f>IF(ISBLANK(INDEX('Policy Characteristics'!A:A,MATCH($C1675,'Policy Characteristics'!$C:$C,0))),"",INDEX('Policy Characteristics'!A:A,MATCH($C1675,'Policy Characteristics'!$C:$C,0)))</f>
        <v>Industry</v>
      </c>
      <c r="B1675" s="372" t="str">
        <f>IF(ISBLANK(INDEX('Policy Characteristics'!B:B,MATCH($C1675,'Policy Characteristics'!$C:$C,0))),"",INDEX('Policy Characteristics'!B:B,MATCH($C1675,'Policy Characteristics'!$C:$C,0)))</f>
        <v>Non BAU Industry CCS Subsidy</v>
      </c>
      <c r="C1675" s="236" t="s">
        <v>3713</v>
      </c>
      <c r="D1675" s="289" t="s">
        <v>3063</v>
      </c>
      <c r="E1675" s="289"/>
      <c r="F1675" t="s">
        <v>3025</v>
      </c>
      <c r="G1675"/>
      <c r="H1675" s="17">
        <v>2745</v>
      </c>
      <c r="I1675" s="373" t="s">
        <v>3943</v>
      </c>
      <c r="J1675" s="374" t="str">
        <f>IF(ISBLANK(INDEX('Policy Characteristics'!D:D,MATCH($C1675,'Policy Characteristics'!$C:$C,0))),"",INDEX('Policy Characteristics'!D:D,MATCH($C1675,'Policy Characteristics'!$C:$C,0)))</f>
        <v>Industry CCS</v>
      </c>
      <c r="K1675" s="236" t="str">
        <f>IF(ISBLANK(INDEX('Policy Characteristics'!E:E,MATCH($C1675,'Policy Characteristics'!$C:$C,0))),"",INDEX('Policy Characteristics'!E:E,MATCH($C1675,'Policy Characteristics'!$C:$C,0)))</f>
        <v>indst non BAU CCS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5" s="236" t="str">
        <f>IF(ISBLANK(INDEX('Policy Characteristics'!K:K,MATCH($C1675,'Policy Characteristics'!$C:$C,0))),"",INDEX('Policy Characteristics'!K:K,MATCH($C1675,'Policy Characteristics'!$C:$C,0)))</f>
        <v>ccs.html#ccs</v>
      </c>
      <c r="R1675" s="236" t="str">
        <f>IF(ISBLANK(INDEX('Policy Characteristics'!L:L,MATCH($C1675,'Policy Characteristics'!$C:$C,0))),"",INDEX('Policy Characteristics'!L:L,MATCH($C1675,'Policy Characteristics'!$C:$C,0)))</f>
        <v>carbon-capture-and-sequestration.html</v>
      </c>
      <c r="S1675" s="290" t="s">
        <v>187</v>
      </c>
      <c r="T1675"/>
    </row>
    <row r="1676" spans="1:20" s="290" customFormat="1" x14ac:dyDescent="0.25">
      <c r="A1676" s="236" t="str">
        <f>IF(ISBLANK(INDEX('Policy Characteristics'!A:A,MATCH($C1676,'Policy Characteristics'!$C:$C,0))),"",INDEX('Policy Characteristics'!A:A,MATCH($C1676,'Policy Characteristics'!$C:$C,0)))</f>
        <v>Industry</v>
      </c>
      <c r="B1676" s="372" t="str">
        <f>IF(ISBLANK(INDEX('Policy Characteristics'!B:B,MATCH($C1676,'Policy Characteristics'!$C:$C,0))),"",INDEX('Policy Characteristics'!B:B,MATCH($C1676,'Policy Characteristics'!$C:$C,0)))</f>
        <v>Non BAU Industry CCS Subsidy</v>
      </c>
      <c r="C1676" s="236" t="s">
        <v>3713</v>
      </c>
      <c r="D1676" s="289" t="s">
        <v>3064</v>
      </c>
      <c r="E1676" s="289"/>
      <c r="F1676" t="s">
        <v>3067</v>
      </c>
      <c r="G1676"/>
      <c r="H1676" s="17">
        <v>2746</v>
      </c>
      <c r="I1676" s="373" t="s">
        <v>3943</v>
      </c>
      <c r="J1676" s="374" t="str">
        <f>IF(ISBLANK(INDEX('Policy Characteristics'!D:D,MATCH($C1676,'Policy Characteristics'!$C:$C,0))),"",INDEX('Policy Characteristics'!D:D,MATCH($C1676,'Policy Characteristics'!$C:$C,0)))</f>
        <v>Industry CCS</v>
      </c>
      <c r="K1676" s="236" t="str">
        <f>IF(ISBLANK(INDEX('Policy Characteristics'!E:E,MATCH($C1676,'Policy Characteristics'!$C:$C,0))),"",INDEX('Policy Characteristics'!E:E,MATCH($C1676,'Policy Characteristics'!$C:$C,0)))</f>
        <v>indst non BAU CCS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6" s="236" t="str">
        <f>IF(ISBLANK(INDEX('Policy Characteristics'!K:K,MATCH($C1676,'Policy Characteristics'!$C:$C,0))),"",INDEX('Policy Characteristics'!K:K,MATCH($C1676,'Policy Characteristics'!$C:$C,0)))</f>
        <v>ccs.html#ccs</v>
      </c>
      <c r="R1676" s="236" t="str">
        <f>IF(ISBLANK(INDEX('Policy Characteristics'!L:L,MATCH($C1676,'Policy Characteristics'!$C:$C,0))),"",INDEX('Policy Characteristics'!L:L,MATCH($C1676,'Policy Characteristics'!$C:$C,0)))</f>
        <v>carbon-capture-and-sequestration.html</v>
      </c>
      <c r="S1676" s="290" t="s">
        <v>187</v>
      </c>
      <c r="T1676"/>
    </row>
    <row r="1677" spans="1:20" s="290" customFormat="1" x14ac:dyDescent="0.25">
      <c r="A1677" s="236" t="str">
        <f>IF(ISBLANK(INDEX('Policy Characteristics'!A:A,MATCH($C1677,'Policy Characteristics'!$C:$C,0))),"",INDEX('Policy Characteristics'!A:A,MATCH($C1677,'Policy Characteristics'!$C:$C,0)))</f>
        <v>Industry</v>
      </c>
      <c r="B1677" s="372" t="str">
        <f>IF(ISBLANK(INDEX('Policy Characteristics'!B:B,MATCH($C1677,'Policy Characteristics'!$C:$C,0))),"",INDEX('Policy Characteristics'!B:B,MATCH($C1677,'Policy Characteristics'!$C:$C,0)))</f>
        <v>Non BAU Industry CCS Subsidy</v>
      </c>
      <c r="C1677" s="236" t="s">
        <v>3713</v>
      </c>
      <c r="D1677" s="289" t="s">
        <v>3065</v>
      </c>
      <c r="E1677" s="289"/>
      <c r="F1677" t="s">
        <v>3026</v>
      </c>
      <c r="G1677"/>
      <c r="H1677" s="17">
        <v>2747</v>
      </c>
      <c r="I1677" s="373" t="s">
        <v>3943</v>
      </c>
      <c r="J1677" s="374" t="str">
        <f>IF(ISBLANK(INDEX('Policy Characteristics'!D:D,MATCH($C1677,'Policy Characteristics'!$C:$C,0))),"",INDEX('Policy Characteristics'!D:D,MATCH($C1677,'Policy Characteristics'!$C:$C,0)))</f>
        <v>Industry CCS</v>
      </c>
      <c r="K1677" s="236" t="str">
        <f>IF(ISBLANK(INDEX('Policy Characteristics'!E:E,MATCH($C1677,'Policy Characteristics'!$C:$C,0))),"",INDEX('Policy Characteristics'!E:E,MATCH($C1677,'Policy Characteristics'!$C:$C,0)))</f>
        <v>indst non BAU CCS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77" s="236" t="str">
        <f>IF(ISBLANK(INDEX('Policy Characteristics'!K:K,MATCH($C1677,'Policy Characteristics'!$C:$C,0))),"",INDEX('Policy Characteristics'!K:K,MATCH($C1677,'Policy Characteristics'!$C:$C,0)))</f>
        <v>ccs.html#ccs</v>
      </c>
      <c r="R1677" s="236" t="str">
        <f>IF(ISBLANK(INDEX('Policy Characteristics'!L:L,MATCH($C1677,'Policy Characteristics'!$C:$C,0))),"",INDEX('Policy Characteristics'!L:L,MATCH($C1677,'Policy Characteristics'!$C:$C,0)))</f>
        <v>carbon-capture-and-sequestration.html</v>
      </c>
      <c r="S1677" s="290" t="s">
        <v>187</v>
      </c>
      <c r="T1677"/>
    </row>
    <row r="1678" spans="1:20" s="290" customFormat="1" x14ac:dyDescent="0.25">
      <c r="A1678" s="236" t="str">
        <f>IF(ISBLANK(INDEX('Policy Characteristics'!A:A,MATCH($C1678,'Policy Characteristics'!$C:$C,0))),"",INDEX('Policy Characteristics'!A:A,MATCH($C1678,'Policy Characteristics'!$C:$C,0)))</f>
        <v>Industry</v>
      </c>
      <c r="B1678" s="372" t="str">
        <f>IF(ISBLANK(INDEX('Policy Characteristics'!B:B,MATCH($C1678,'Policy Characteristics'!$C:$C,0))),"",INDEX('Policy Characteristics'!B:B,MATCH($C1678,'Policy Characteristics'!$C:$C,0)))</f>
        <v>Reduce Fossil Fuel Exports</v>
      </c>
      <c r="C1678" t="s">
        <v>2481</v>
      </c>
      <c r="D1678" s="289" t="s">
        <v>446</v>
      </c>
      <c r="E1678" s="334"/>
      <c r="F1678" s="289" t="s">
        <v>443</v>
      </c>
      <c r="G1678" s="334"/>
      <c r="H1678" s="17">
        <v>451</v>
      </c>
      <c r="I1678" s="373" t="s">
        <v>43</v>
      </c>
      <c r="J1678" s="374" t="str">
        <f>IF(ISBLANK(INDEX('Policy Characteristics'!D:D,MATCH($C1678,'Policy Characteristics'!$C:$C,0))),"",INDEX('Policy Characteristics'!D:D,MATCH($C1678,'Policy Characteristics'!$C:$C,0)))</f>
        <v>Percent Reduction in Fossil Fuel Exports</v>
      </c>
      <c r="K1678" s="236" t="str">
        <f>IF(ISBLANK(INDEX('Policy Characteristics'!E:E,MATCH($C1678,'Policy Characteristics'!$C:$C,0))),"",INDEX('Policy Characteristics'!E:E,MATCH($C1678,'Policy Characteristics'!$C:$C,0)))</f>
        <v>indst reduce fossil fuel exports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0.01</v>
      </c>
      <c r="O1678" s="236" t="str">
        <f>IF(ISBLANK(INDEX('Policy Characteristics'!I:I,MATCH($C1678,'Policy Characteristics'!$C:$C,0))),"",INDEX('Policy Characteristics'!I:I,MATCH($C1678,'Policy Characteristics'!$C:$C,0)))</f>
        <v>% reduction in exports</v>
      </c>
      <c r="P1678" s="236" t="str">
        <f>IF(ISBLANK(INDEX('Policy Characteristics'!J:J,MATCH($C1678,'Policy Characteristics'!$C:$C,0))),"",INDEX('Policy Characteristics'!J:J,MATCH($C1678,'Policy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78" s="236" t="str">
        <f>IF(ISBLANK(INDEX('Policy Characteristics'!K:K,MATCH($C1678,'Policy Characteristics'!$C:$C,0))),"",INDEX('Policy Characteristics'!K:K,MATCH($C1678,'Policy Characteristics'!$C:$C,0)))</f>
        <v/>
      </c>
      <c r="R1678" s="236" t="str">
        <f>IF(ISBLANK(INDEX('Policy Characteristics'!L:L,MATCH($C1678,'Policy Characteristics'!$C:$C,0))),"",INDEX('Policy Characteristics'!L:L,MATCH($C1678,'Policy Characteristics'!$C:$C,0)))</f>
        <v>reduce-fuel-exports.html</v>
      </c>
      <c r="S1678" s="290" t="s">
        <v>3910</v>
      </c>
      <c r="T1678"/>
    </row>
    <row r="1679" spans="1:20" s="290" customFormat="1" x14ac:dyDescent="0.25">
      <c r="A1679" s="236" t="str">
        <f>IF(ISBLANK(INDEX('Policy Characteristics'!A:A,MATCH($C1679,'Policy Characteristics'!$C:$C,0))),"",INDEX('Policy Characteristics'!A:A,MATCH($C1679,'Policy Characteristics'!$C:$C,0)))</f>
        <v>Industry</v>
      </c>
      <c r="B1679" s="372" t="str">
        <f>IF(ISBLANK(INDEX('Policy Characteristics'!B:B,MATCH($C1679,'Policy Characteristics'!$C:$C,0))),"",INDEX('Policy Characteristics'!B:B,MATCH($C1679,'Policy Characteristics'!$C:$C,0)))</f>
        <v>Reduce Fossil Fuel Exports</v>
      </c>
      <c r="C1679" s="236" t="s">
        <v>2481</v>
      </c>
      <c r="D1679" s="289" t="s">
        <v>46</v>
      </c>
      <c r="E1679" s="334"/>
      <c r="F1679" s="289" t="s">
        <v>87</v>
      </c>
      <c r="G1679" s="334"/>
      <c r="H1679" s="17">
        <v>452</v>
      </c>
      <c r="I1679" s="373" t="s">
        <v>43</v>
      </c>
      <c r="J1679" s="374" t="str">
        <f>IF(ISBLANK(INDEX('Policy Characteristics'!D:D,MATCH($C1679,'Policy Characteristics'!$C:$C,0))),"",INDEX('Policy Characteristics'!D:D,MATCH($C1679,'Policy Characteristics'!$C:$C,0)))</f>
        <v>Percent Reduction in Fossil Fuel Exports</v>
      </c>
      <c r="K1679" s="236" t="str">
        <f>IF(ISBLANK(INDEX('Policy Characteristics'!E:E,MATCH($C1679,'Policy Characteristics'!$C:$C,0))),"",INDEX('Policy Characteristics'!E:E,MATCH($C1679,'Policy Characteristics'!$C:$C,0)))</f>
        <v>indst reduce fossil fuel exports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0.01</v>
      </c>
      <c r="O1679" s="236" t="str">
        <f>IF(ISBLANK(INDEX('Policy Characteristics'!I:I,MATCH($C1679,'Policy Characteristics'!$C:$C,0))),"",INDEX('Policy Characteristics'!I:I,MATCH($C1679,'Policy Characteristics'!$C:$C,0)))</f>
        <v>% reduction in exports</v>
      </c>
      <c r="P1679" s="236" t="str">
        <f>IF(ISBLANK(INDEX('Policy Characteristics'!J:J,MATCH($C1679,'Policy Characteristics'!$C:$C,0))),"",INDEX('Policy Characteristics'!J:J,MATCH($C1679,'Policy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79" s="236" t="str">
        <f>IF(ISBLANK(INDEX('Policy Characteristics'!K:K,MATCH($C1679,'Policy Characteristics'!$C:$C,0))),"",INDEX('Policy Characteristics'!K:K,MATCH($C1679,'Policy Characteristics'!$C:$C,0)))</f>
        <v/>
      </c>
      <c r="R1679" s="236" t="str">
        <f>IF(ISBLANK(INDEX('Policy Characteristics'!L:L,MATCH($C1679,'Policy Characteristics'!$C:$C,0))),"",INDEX('Policy Characteristics'!L:L,MATCH($C1679,'Policy Characteristics'!$C:$C,0)))</f>
        <v>reduce-fuel-exports.html</v>
      </c>
      <c r="S1679" s="290" t="s">
        <v>187</v>
      </c>
      <c r="T1679"/>
    </row>
    <row r="1680" spans="1:20" s="290" customFormat="1" x14ac:dyDescent="0.25">
      <c r="A1680" s="236" t="str">
        <f>IF(ISBLANK(INDEX('Policy Characteristics'!A:A,MATCH($C1680,'Policy Characteristics'!$C:$C,0))),"",INDEX('Policy Characteristics'!A:A,MATCH($C1680,'Policy Characteristics'!$C:$C,0)))</f>
        <v>Industry</v>
      </c>
      <c r="B1680" s="372" t="str">
        <f>IF(ISBLANK(INDEX('Policy Characteristics'!B:B,MATCH($C1680,'Policy Characteristics'!$C:$C,0))),"",INDEX('Policy Characteristics'!B:B,MATCH($C1680,'Policy Characteristics'!$C:$C,0)))</f>
        <v>Reduce Fossil Fuel Exports</v>
      </c>
      <c r="C1680" s="236" t="s">
        <v>2481</v>
      </c>
      <c r="D1680" s="289" t="s">
        <v>53</v>
      </c>
      <c r="E1680" s="334"/>
      <c r="F1680" s="289" t="s">
        <v>95</v>
      </c>
      <c r="G1680" s="334"/>
      <c r="H1680" s="17">
        <v>453</v>
      </c>
      <c r="I1680" s="373" t="s">
        <v>43</v>
      </c>
      <c r="J1680" s="374" t="str">
        <f>IF(ISBLANK(INDEX('Policy Characteristics'!D:D,MATCH($C1680,'Policy Characteristics'!$C:$C,0))),"",INDEX('Policy Characteristics'!D:D,MATCH($C1680,'Policy Characteristics'!$C:$C,0)))</f>
        <v>Percent Reduction in Fossil Fuel Exports</v>
      </c>
      <c r="K1680" s="236" t="str">
        <f>IF(ISBLANK(INDEX('Policy Characteristics'!E:E,MATCH($C1680,'Policy Characteristics'!$C:$C,0))),"",INDEX('Policy Characteristics'!E:E,MATCH($C1680,'Policy Characteristics'!$C:$C,0)))</f>
        <v>indst reduce fossil fuel exports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0.01</v>
      </c>
      <c r="O1680" s="236" t="str">
        <f>IF(ISBLANK(INDEX('Policy Characteristics'!I:I,MATCH($C1680,'Policy Characteristics'!$C:$C,0))),"",INDEX('Policy Characteristics'!I:I,MATCH($C1680,'Policy Characteristics'!$C:$C,0)))</f>
        <v>% reduction in exports</v>
      </c>
      <c r="P1680" s="236" t="str">
        <f>IF(ISBLANK(INDEX('Policy Characteristics'!J:J,MATCH($C1680,'Policy Characteristics'!$C:$C,0))),"",INDEX('Policy Characteristics'!J:J,MATCH($C1680,'Policy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0" s="236" t="str">
        <f>IF(ISBLANK(INDEX('Policy Characteristics'!K:K,MATCH($C1680,'Policy Characteristics'!$C:$C,0))),"",INDEX('Policy Characteristics'!K:K,MATCH($C1680,'Policy Characteristics'!$C:$C,0)))</f>
        <v/>
      </c>
      <c r="R1680" s="236" t="str">
        <f>IF(ISBLANK(INDEX('Policy Characteristics'!L:L,MATCH($C1680,'Policy Characteristics'!$C:$C,0))),"",INDEX('Policy Characteristics'!L:L,MATCH($C1680,'Policy Characteristics'!$C:$C,0)))</f>
        <v>reduce-fuel-exports.html</v>
      </c>
      <c r="S1680" s="290" t="s">
        <v>187</v>
      </c>
      <c r="T1680"/>
    </row>
    <row r="1681" spans="1:20" s="290" customFormat="1" x14ac:dyDescent="0.25">
      <c r="A1681" s="236" t="str">
        <f>IF(ISBLANK(INDEX('Policy Characteristics'!A:A,MATCH($C1681,'Policy Characteristics'!$C:$C,0))),"",INDEX('Policy Characteristics'!A:A,MATCH($C1681,'Policy Characteristics'!$C:$C,0)))</f>
        <v>Industry</v>
      </c>
      <c r="B1681" s="372" t="str">
        <f>IF(ISBLANK(INDEX('Policy Characteristics'!B:B,MATCH($C1681,'Policy Characteristics'!$C:$C,0))),"",INDEX('Policy Characteristics'!B:B,MATCH($C1681,'Policy Characteristics'!$C:$C,0)))</f>
        <v>Reduce Fossil Fuel Exports</v>
      </c>
      <c r="C1681" s="236" t="s">
        <v>2481</v>
      </c>
      <c r="D1681" s="289" t="s">
        <v>54</v>
      </c>
      <c r="E1681" s="334"/>
      <c r="F1681" s="289" t="s">
        <v>96</v>
      </c>
      <c r="G1681" s="334"/>
      <c r="H1681" s="17">
        <v>454</v>
      </c>
      <c r="I1681" s="373" t="s">
        <v>43</v>
      </c>
      <c r="J1681" s="374" t="str">
        <f>IF(ISBLANK(INDEX('Policy Characteristics'!D:D,MATCH($C1681,'Policy Characteristics'!$C:$C,0))),"",INDEX('Policy Characteristics'!D:D,MATCH($C1681,'Policy Characteristics'!$C:$C,0)))</f>
        <v>Percent Reduction in Fossil Fuel Exports</v>
      </c>
      <c r="K1681" s="236" t="str">
        <f>IF(ISBLANK(INDEX('Policy Characteristics'!E:E,MATCH($C1681,'Policy Characteristics'!$C:$C,0))),"",INDEX('Policy Characteristics'!E:E,MATCH($C1681,'Policy Characteristics'!$C:$C,0)))</f>
        <v>indst reduce fossil fuel exports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0.01</v>
      </c>
      <c r="O1681" s="236" t="str">
        <f>IF(ISBLANK(INDEX('Policy Characteristics'!I:I,MATCH($C1681,'Policy Characteristics'!$C:$C,0))),"",INDEX('Policy Characteristics'!I:I,MATCH($C1681,'Policy Characteristics'!$C:$C,0)))</f>
        <v>% reduction in exports</v>
      </c>
      <c r="P1681" s="236" t="str">
        <f>IF(ISBLANK(INDEX('Policy Characteristics'!J:J,MATCH($C1681,'Policy Characteristics'!$C:$C,0))),"",INDEX('Policy Characteristics'!J:J,MATCH($C1681,'Policy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1" s="236" t="str">
        <f>IF(ISBLANK(INDEX('Policy Characteristics'!K:K,MATCH($C1681,'Policy Characteristics'!$C:$C,0))),"",INDEX('Policy Characteristics'!K:K,MATCH($C1681,'Policy Characteristics'!$C:$C,0)))</f>
        <v/>
      </c>
      <c r="R1681" s="236" t="str">
        <f>IF(ISBLANK(INDEX('Policy Characteristics'!L:L,MATCH($C1681,'Policy Characteristics'!$C:$C,0))),"",INDEX('Policy Characteristics'!L:L,MATCH($C1681,'Policy Characteristics'!$C:$C,0)))</f>
        <v>reduce-fuel-exports.html</v>
      </c>
      <c r="S1681" s="290" t="s">
        <v>187</v>
      </c>
      <c r="T1681"/>
    </row>
    <row r="1682" spans="1:20" s="290" customFormat="1" x14ac:dyDescent="0.25">
      <c r="A1682" s="236" t="str">
        <f>IF(ISBLANK(INDEX('Policy Characteristics'!A:A,MATCH($C1682,'Policy Characteristics'!$C:$C,0))),"",INDEX('Policy Characteristics'!A:A,MATCH($C1682,'Policy Characteristics'!$C:$C,0)))</f>
        <v>Industry</v>
      </c>
      <c r="B1682" s="372" t="str">
        <f>IF(ISBLANK(INDEX('Policy Characteristics'!B:B,MATCH($C1682,'Policy Characteristics'!$C:$C,0))),"",INDEX('Policy Characteristics'!B:B,MATCH($C1682,'Policy Characteristics'!$C:$C,0)))</f>
        <v>Reduce Fossil Fuel Exports</v>
      </c>
      <c r="C1682" s="236" t="s">
        <v>2481</v>
      </c>
      <c r="D1682" s="289" t="s">
        <v>2465</v>
      </c>
      <c r="E1682" s="334"/>
      <c r="F1682" s="289" t="s">
        <v>2466</v>
      </c>
      <c r="G1682" s="334"/>
      <c r="H1682" s="17">
        <v>455</v>
      </c>
      <c r="I1682" s="373" t="s">
        <v>43</v>
      </c>
      <c r="J1682" s="374" t="str">
        <f>IF(ISBLANK(INDEX('Policy Characteristics'!D:D,MATCH($C1682,'Policy Characteristics'!$C:$C,0))),"",INDEX('Policy Characteristics'!D:D,MATCH($C1682,'Policy Characteristics'!$C:$C,0)))</f>
        <v>Percent Reduction in Fossil Fuel Exports</v>
      </c>
      <c r="K1682" s="236" t="str">
        <f>IF(ISBLANK(INDEX('Policy Characteristics'!E:E,MATCH($C1682,'Policy Characteristics'!$C:$C,0))),"",INDEX('Policy Characteristics'!E:E,MATCH($C1682,'Policy Characteristics'!$C:$C,0)))</f>
        <v>indst reduce fossil fuel exports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0.01</v>
      </c>
      <c r="O1682" s="236" t="str">
        <f>IF(ISBLANK(INDEX('Policy Characteristics'!I:I,MATCH($C1682,'Policy Characteristics'!$C:$C,0))),"",INDEX('Policy Characteristics'!I:I,MATCH($C1682,'Policy Characteristics'!$C:$C,0)))</f>
        <v>% reduction in exports</v>
      </c>
      <c r="P1682" s="236" t="str">
        <f>IF(ISBLANK(INDEX('Policy Characteristics'!J:J,MATCH($C1682,'Policy Characteristics'!$C:$C,0))),"",INDEX('Policy Characteristics'!J:J,MATCH($C1682,'Policy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2" s="236" t="str">
        <f>IF(ISBLANK(INDEX('Policy Characteristics'!K:K,MATCH($C1682,'Policy Characteristics'!$C:$C,0))),"",INDEX('Policy Characteristics'!K:K,MATCH($C1682,'Policy Characteristics'!$C:$C,0)))</f>
        <v/>
      </c>
      <c r="R1682" s="236" t="str">
        <f>IF(ISBLANK(INDEX('Policy Characteristics'!L:L,MATCH($C1682,'Policy Characteristics'!$C:$C,0))),"",INDEX('Policy Characteristics'!L:L,MATCH($C1682,'Policy Characteristics'!$C:$C,0)))</f>
        <v>reduce-fuel-exports.html</v>
      </c>
      <c r="S1682" s="290" t="s">
        <v>187</v>
      </c>
      <c r="T1682"/>
    </row>
    <row r="1683" spans="1:20" s="290" customFormat="1" x14ac:dyDescent="0.25">
      <c r="A1683" s="236" t="str">
        <f>IF(ISBLANK(INDEX('Policy Characteristics'!A:A,MATCH($C1683,'Policy Characteristics'!$C:$C,0))),"",INDEX('Policy Characteristics'!A:A,MATCH($C1683,'Policy Characteristics'!$C:$C,0)))</f>
        <v>Industry</v>
      </c>
      <c r="B1683" s="372" t="str">
        <f>IF(ISBLANK(INDEX('Policy Characteristics'!B:B,MATCH($C1683,'Policy Characteristics'!$C:$C,0))),"",INDEX('Policy Characteristics'!B:B,MATCH($C1683,'Policy Characteristics'!$C:$C,0)))</f>
        <v>Reduce Fossil Fuel Exports</v>
      </c>
      <c r="C1683" s="236" t="s">
        <v>2481</v>
      </c>
      <c r="D1683" s="289" t="s">
        <v>439</v>
      </c>
      <c r="E1683" s="334"/>
      <c r="F1683" s="289" t="s">
        <v>440</v>
      </c>
      <c r="G1683" s="334"/>
      <c r="H1683" s="17">
        <v>456</v>
      </c>
      <c r="I1683" s="375" t="s">
        <v>44</v>
      </c>
      <c r="J1683" s="374" t="str">
        <f>IF(ISBLANK(INDEX('Policy Characteristics'!D:D,MATCH($C1683,'Policy Characteristics'!$C:$C,0))),"",INDEX('Policy Characteristics'!D:D,MATCH($C1683,'Policy Characteristics'!$C:$C,0)))</f>
        <v>Percent Reduction in Fossil Fuel Exports</v>
      </c>
      <c r="K1683" s="236" t="str">
        <f>IF(ISBLANK(INDEX('Policy Characteristics'!E:E,MATCH($C1683,'Policy Characteristics'!$C:$C,0))),"",INDEX('Policy Characteristics'!E:E,MATCH($C1683,'Policy Characteristics'!$C:$C,0)))</f>
        <v>indst reduce fossil fuel exports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0.01</v>
      </c>
      <c r="O1683" s="236" t="str">
        <f>IF(ISBLANK(INDEX('Policy Characteristics'!I:I,MATCH($C1683,'Policy Characteristics'!$C:$C,0))),"",INDEX('Policy Characteristics'!I:I,MATCH($C1683,'Policy Characteristics'!$C:$C,0)))</f>
        <v>% reduction in exports</v>
      </c>
      <c r="P1683" s="236" t="str">
        <f>IF(ISBLANK(INDEX('Policy Characteristics'!J:J,MATCH($C1683,'Policy Characteristics'!$C:$C,0))),"",INDEX('Policy Characteristics'!J:J,MATCH($C1683,'Policy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3" s="236" t="str">
        <f>IF(ISBLANK(INDEX('Policy Characteristics'!K:K,MATCH($C1683,'Policy Characteristics'!$C:$C,0))),"",INDEX('Policy Characteristics'!K:K,MATCH($C1683,'Policy Characteristics'!$C:$C,0)))</f>
        <v/>
      </c>
      <c r="R1683" s="236" t="str">
        <f>IF(ISBLANK(INDEX('Policy Characteristics'!L:L,MATCH($C1683,'Policy Characteristics'!$C:$C,0))),"",INDEX('Policy Characteristics'!L:L,MATCH($C1683,'Policy Characteristics'!$C:$C,0)))</f>
        <v>reduce-fuel-exports.html</v>
      </c>
      <c r="S1683" s="290" t="s">
        <v>187</v>
      </c>
      <c r="T1683"/>
    </row>
    <row r="1684" spans="1:20" s="290" customFormat="1" x14ac:dyDescent="0.25">
      <c r="A1684" s="236" t="str">
        <f>IF(ISBLANK(INDEX('Policy Characteristics'!A:A,MATCH($C1684,'Policy Characteristics'!$C:$C,0))),"",INDEX('Policy Characteristics'!A:A,MATCH($C1684,'Policy Characteristics'!$C:$C,0)))</f>
        <v>Industry</v>
      </c>
      <c r="B1684" s="372" t="str">
        <f>IF(ISBLANK(INDEX('Policy Characteristics'!B:B,MATCH($C1684,'Policy Characteristics'!$C:$C,0))),"",INDEX('Policy Characteristics'!B:B,MATCH($C1684,'Policy Characteristics'!$C:$C,0)))</f>
        <v>Reduce Fossil Fuel Exports</v>
      </c>
      <c r="C1684" s="236" t="s">
        <v>2481</v>
      </c>
      <c r="D1684" s="289" t="s">
        <v>2457</v>
      </c>
      <c r="E1684" s="334"/>
      <c r="F1684" s="289" t="s">
        <v>2461</v>
      </c>
      <c r="G1684" s="334"/>
      <c r="H1684" s="17">
        <v>457</v>
      </c>
      <c r="I1684" s="373" t="s">
        <v>43</v>
      </c>
      <c r="J1684" s="374" t="str">
        <f>IF(ISBLANK(INDEX('Policy Characteristics'!D:D,MATCH($C1684,'Policy Characteristics'!$C:$C,0))),"",INDEX('Policy Characteristics'!D:D,MATCH($C1684,'Policy Characteristics'!$C:$C,0)))</f>
        <v>Percent Reduction in Fossil Fuel Exports</v>
      </c>
      <c r="K1684" s="236" t="str">
        <f>IF(ISBLANK(INDEX('Policy Characteristics'!E:E,MATCH($C1684,'Policy Characteristics'!$C:$C,0))),"",INDEX('Policy Characteristics'!E:E,MATCH($C1684,'Policy Characteristics'!$C:$C,0)))</f>
        <v>indst reduce fossil fuel exports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0.01</v>
      </c>
      <c r="O1684" s="236" t="str">
        <f>IF(ISBLANK(INDEX('Policy Characteristics'!I:I,MATCH($C1684,'Policy Characteristics'!$C:$C,0))),"",INDEX('Policy Characteristics'!I:I,MATCH($C1684,'Policy Characteristics'!$C:$C,0)))</f>
        <v>% reduction in exports</v>
      </c>
      <c r="P1684" s="236" t="str">
        <f>IF(ISBLANK(INDEX('Policy Characteristics'!J:J,MATCH($C1684,'Policy Characteristics'!$C:$C,0))),"",INDEX('Policy Characteristics'!J:J,MATCH($C1684,'Policy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4" s="236" t="str">
        <f>IF(ISBLANK(INDEX('Policy Characteristics'!K:K,MATCH($C1684,'Policy Characteristics'!$C:$C,0))),"",INDEX('Policy Characteristics'!K:K,MATCH($C1684,'Policy Characteristics'!$C:$C,0)))</f>
        <v/>
      </c>
      <c r="R1684" s="236" t="str">
        <f>IF(ISBLANK(INDEX('Policy Characteristics'!L:L,MATCH($C1684,'Policy Characteristics'!$C:$C,0))),"",INDEX('Policy Characteristics'!L:L,MATCH($C1684,'Policy Characteristics'!$C:$C,0)))</f>
        <v>reduce-fuel-exports.html</v>
      </c>
      <c r="S1684" s="290" t="s">
        <v>187</v>
      </c>
      <c r="T1684"/>
    </row>
    <row r="1685" spans="1:20" s="290" customFormat="1" x14ac:dyDescent="0.25">
      <c r="A1685" s="236" t="str">
        <f>IF(ISBLANK(INDEX('Policy Characteristics'!A:A,MATCH($C1685,'Policy Characteristics'!$C:$C,0))),"",INDEX('Policy Characteristics'!A:A,MATCH($C1685,'Policy Characteristics'!$C:$C,0)))</f>
        <v>Industry</v>
      </c>
      <c r="B1685" s="372" t="str">
        <f>IF(ISBLANK(INDEX('Policy Characteristics'!B:B,MATCH($C1685,'Policy Characteristics'!$C:$C,0))),"",INDEX('Policy Characteristics'!B:B,MATCH($C1685,'Policy Characteristics'!$C:$C,0)))</f>
        <v>Reduce Fossil Fuel Exports</v>
      </c>
      <c r="C1685" s="236" t="s">
        <v>2481</v>
      </c>
      <c r="D1685" s="289" t="s">
        <v>2467</v>
      </c>
      <c r="E1685" s="334"/>
      <c r="F1685" s="289" t="s">
        <v>2468</v>
      </c>
      <c r="G1685" s="334"/>
      <c r="H1685" s="17">
        <v>458</v>
      </c>
      <c r="I1685" s="373" t="s">
        <v>43</v>
      </c>
      <c r="J1685" s="374" t="str">
        <f>IF(ISBLANK(INDEX('Policy Characteristics'!D:D,MATCH($C1685,'Policy Characteristics'!$C:$C,0))),"",INDEX('Policy Characteristics'!D:D,MATCH($C1685,'Policy Characteristics'!$C:$C,0)))</f>
        <v>Percent Reduction in Fossil Fuel Exports</v>
      </c>
      <c r="K1685" s="236" t="str">
        <f>IF(ISBLANK(INDEX('Policy Characteristics'!E:E,MATCH($C1685,'Policy Characteristics'!$C:$C,0))),"",INDEX('Policy Characteristics'!E:E,MATCH($C1685,'Policy Characteristics'!$C:$C,0)))</f>
        <v>indst reduce fossil fuel exports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0.01</v>
      </c>
      <c r="O1685" s="236" t="str">
        <f>IF(ISBLANK(INDEX('Policy Characteristics'!I:I,MATCH($C1685,'Policy Characteristics'!$C:$C,0))),"",INDEX('Policy Characteristics'!I:I,MATCH($C1685,'Policy Characteristics'!$C:$C,0)))</f>
        <v>% reduction in exports</v>
      </c>
      <c r="P1685" s="236" t="str">
        <f>IF(ISBLANK(INDEX('Policy Characteristics'!J:J,MATCH($C1685,'Policy Characteristics'!$C:$C,0))),"",INDEX('Policy Characteristics'!J:J,MATCH($C1685,'Policy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5" s="236" t="str">
        <f>IF(ISBLANK(INDEX('Policy Characteristics'!K:K,MATCH($C1685,'Policy Characteristics'!$C:$C,0))),"",INDEX('Policy Characteristics'!K:K,MATCH($C1685,'Policy Characteristics'!$C:$C,0)))</f>
        <v/>
      </c>
      <c r="R1685" s="236" t="str">
        <f>IF(ISBLANK(INDEX('Policy Characteristics'!L:L,MATCH($C1685,'Policy Characteristics'!$C:$C,0))),"",INDEX('Policy Characteristics'!L:L,MATCH($C1685,'Policy Characteristics'!$C:$C,0)))</f>
        <v>reduce-fuel-exports.html</v>
      </c>
      <c r="S1685" s="290" t="s">
        <v>187</v>
      </c>
      <c r="T1685"/>
    </row>
    <row r="1686" spans="1:20" s="290" customFormat="1" x14ac:dyDescent="0.25">
      <c r="A1686" s="236" t="str">
        <f>IF(ISBLANK(INDEX('Policy Characteristics'!A:A,MATCH($C1686,'Policy Characteristics'!$C:$C,0))),"",INDEX('Policy Characteristics'!A:A,MATCH($C1686,'Policy Characteristics'!$C:$C,0)))</f>
        <v>Industry</v>
      </c>
      <c r="B1686" s="372" t="str">
        <f>IF(ISBLANK(INDEX('Policy Characteristics'!B:B,MATCH($C1686,'Policy Characteristics'!$C:$C,0))),"",INDEX('Policy Characteristics'!B:B,MATCH($C1686,'Policy Characteristics'!$C:$C,0)))</f>
        <v>Reduce Fossil Fuel Exports</v>
      </c>
      <c r="C1686" s="236" t="s">
        <v>2481</v>
      </c>
      <c r="D1686" s="289" t="s">
        <v>2458</v>
      </c>
      <c r="E1686" s="334"/>
      <c r="F1686" s="289" t="s">
        <v>2462</v>
      </c>
      <c r="G1686" s="334"/>
      <c r="H1686" s="17">
        <v>459</v>
      </c>
      <c r="I1686" s="373" t="s">
        <v>43</v>
      </c>
      <c r="J1686" s="374" t="str">
        <f>IF(ISBLANK(INDEX('Policy Characteristics'!D:D,MATCH($C1686,'Policy Characteristics'!$C:$C,0))),"",INDEX('Policy Characteristics'!D:D,MATCH($C1686,'Policy Characteristics'!$C:$C,0)))</f>
        <v>Percent Reduction in Fossil Fuel Exports</v>
      </c>
      <c r="K1686" s="236" t="str">
        <f>IF(ISBLANK(INDEX('Policy Characteristics'!E:E,MATCH($C1686,'Policy Characteristics'!$C:$C,0))),"",INDEX('Policy Characteristics'!E:E,MATCH($C1686,'Policy Characteristics'!$C:$C,0)))</f>
        <v>indst reduce fossil fuel exports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0.01</v>
      </c>
      <c r="O1686" s="236" t="str">
        <f>IF(ISBLANK(INDEX('Policy Characteristics'!I:I,MATCH($C1686,'Policy Characteristics'!$C:$C,0))),"",INDEX('Policy Characteristics'!I:I,MATCH($C1686,'Policy Characteristics'!$C:$C,0)))</f>
        <v>% reduction in exports</v>
      </c>
      <c r="P1686" s="236" t="str">
        <f>IF(ISBLANK(INDEX('Policy Characteristics'!J:J,MATCH($C1686,'Policy Characteristics'!$C:$C,0))),"",INDEX('Policy Characteristics'!J:J,MATCH($C1686,'Policy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86" s="236" t="str">
        <f>IF(ISBLANK(INDEX('Policy Characteristics'!K:K,MATCH($C1686,'Policy Characteristics'!$C:$C,0))),"",INDEX('Policy Characteristics'!K:K,MATCH($C1686,'Policy Characteristics'!$C:$C,0)))</f>
        <v/>
      </c>
      <c r="R1686" s="236" t="str">
        <f>IF(ISBLANK(INDEX('Policy Characteristics'!L:L,MATCH($C1686,'Policy Characteristics'!$C:$C,0))),"",INDEX('Policy Characteristics'!L:L,MATCH($C1686,'Policy Characteristics'!$C:$C,0)))</f>
        <v>reduce-fuel-exports.html</v>
      </c>
      <c r="S1686" s="290" t="s">
        <v>187</v>
      </c>
      <c r="T1686"/>
    </row>
    <row r="1687" spans="1:20" s="290" customFormat="1" x14ac:dyDescent="0.25">
      <c r="A1687" s="236" t="str">
        <f>IF(ISBLANK(INDEX('Policy Characteristics'!A:A,MATCH($C1687,'Policy Characteristics'!$C:$C,0))),"",INDEX('Policy Characteristics'!A:A,MATCH($C1687,'Policy Characteristics'!$C:$C,0)))</f>
        <v>Agriculture, Land Use, and Forestry</v>
      </c>
      <c r="B1687" s="372" t="str">
        <f>IF(ISBLANK(INDEX('Policy Characteristics'!B:B,MATCH($C1687,'Policy Characteristics'!$C:$C,0))),"",INDEX('Policy Characteristics'!B:B,MATCH($C1687,'Policy Characteristics'!$C:$C,0)))</f>
        <v>Afforestation and Reforestation</v>
      </c>
      <c r="C1687" t="s">
        <v>427</v>
      </c>
      <c r="D1687" s="334"/>
      <c r="E1687" s="334"/>
      <c r="F1687" s="334"/>
      <c r="G1687" s="334"/>
      <c r="H1687" s="17">
        <v>60</v>
      </c>
      <c r="I1687" s="373" t="s">
        <v>43</v>
      </c>
      <c r="J1687" s="374" t="str">
        <f>IF(ISBLANK(INDEX('Policy Characteristics'!D:D,MATCH($C1687,'Policy Characteristics'!$C:$C,0))),"",INDEX('Policy Characteristics'!D:D,MATCH($C1687,'Policy Characteristics'!$C:$C,0)))</f>
        <v>Afforestation and Reforestation</v>
      </c>
      <c r="K1687" s="236" t="str">
        <f>IF(ISBLANK(INDEX('Policy Characteristics'!E:E,MATCH($C1687,'Policy Characteristics'!$C:$C,0))),"",INDEX('Policy Characteristics'!E:E,MATCH($C1687,'Policy Characteristics'!$C:$C,0)))</f>
        <v>land afforestation and reforestation</v>
      </c>
      <c r="L1687" s="237">
        <f>IF(ISBLANK(INDEX('Policy Characteristics'!F:F,MATCH($C1687,'Policy Characteristics'!$C:$C,0))),"",INDEX('Policy Characteristics'!F:F,MATCH($C1687,'Policy Characteristics'!$C:$C,0)))</f>
        <v>-3</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0.01</v>
      </c>
      <c r="O1687" s="236" t="str">
        <f>IF(ISBLANK(INDEX('Policy Characteristics'!I:I,MATCH($C1687,'Policy Characteristics'!$C:$C,0))),"",INDEX('Policy Characteristics'!I:I,MATCH($C1687,'Policy Characteristics'!$C:$C,0)))</f>
        <v>% of potential achieved</v>
      </c>
      <c r="P1687" s="236" t="str">
        <f>IF(ISBLANK(INDEX('Policy Characteristics'!J:J,MATCH($C1687,'Policy Characteristics'!$C:$C,0))),"",INDEX('Policy Characteristics'!J:J,MATCH($C1687,'Policy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87" s="236" t="str">
        <f>IF(ISBLANK(INDEX('Policy Characteristics'!K:K,MATCH($C1687,'Policy Characteristics'!$C:$C,0))),"",INDEX('Policy Characteristics'!K:K,MATCH($C1687,'Policy Characteristics'!$C:$C,0)))</f>
        <v>lulucf.html#aff-ref</v>
      </c>
      <c r="R1687" s="236" t="str">
        <f>IF(ISBLANK(INDEX('Policy Characteristics'!L:L,MATCH($C1687,'Policy Characteristics'!$C:$C,0))),"",INDEX('Policy Characteristics'!L:L,MATCH($C1687,'Policy Characteristics'!$C:$C,0)))</f>
        <v>afforestation-and-reforestation.html</v>
      </c>
      <c r="S1687" s="290" t="s">
        <v>3911</v>
      </c>
      <c r="T1687"/>
    </row>
    <row r="1688" spans="1:20" s="290" customFormat="1" x14ac:dyDescent="0.25">
      <c r="A1688" s="236" t="str">
        <f>IF(ISBLANK(INDEX('Policy Characteristics'!A:A,MATCH($C1688,'Policy Characteristics'!$C:$C,0))),"",INDEX('Policy Characteristics'!A:A,MATCH($C1688,'Policy Characteristics'!$C:$C,0)))</f>
        <v>Agriculture, Land Use, and Forestry</v>
      </c>
      <c r="B1688" s="372" t="str">
        <f>IF(ISBLANK(INDEX('Policy Characteristics'!B:B,MATCH($C1688,'Policy Characteristics'!$C:$C,0))),"",INDEX('Policy Characteristics'!B:B,MATCH($C1688,'Policy Characteristics'!$C:$C,0)))</f>
        <v>Avoid Deforestation</v>
      </c>
      <c r="C1688" t="s">
        <v>434</v>
      </c>
      <c r="D1688" s="334"/>
      <c r="E1688" s="334"/>
      <c r="F1688" s="334"/>
      <c r="G1688" s="334"/>
      <c r="H1688" s="17">
        <v>705</v>
      </c>
      <c r="I1688" s="375" t="s">
        <v>44</v>
      </c>
      <c r="J1688" s="374" t="str">
        <f>IF(ISBLANK(INDEX('Policy Characteristics'!D:D,MATCH($C1688,'Policy Characteristics'!$C:$C,0))),"",INDEX('Policy Characteristics'!D:D,MATCH($C1688,'Policy Characteristics'!$C:$C,0)))</f>
        <v>Avoid Deforestation</v>
      </c>
      <c r="K1688" s="236" t="str">
        <f>IF(ISBLANK(INDEX('Policy Characteristics'!E:E,MATCH($C1688,'Policy Characteristics'!$C:$C,0))),"",INDEX('Policy Characteristics'!E:E,MATCH($C1688,'Policy Characteristics'!$C:$C,0)))</f>
        <v>land avoid deforestation</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0.01</v>
      </c>
      <c r="O1688" s="236" t="str">
        <f>IF(ISBLANK(INDEX('Policy Characteristics'!I:I,MATCH($C1688,'Policy Characteristics'!$C:$C,0))),"",INDEX('Policy Characteristics'!I:I,MATCH($C1688,'Policy Characteristics'!$C:$C,0)))</f>
        <v>% of potential achieved</v>
      </c>
      <c r="P1688" s="236" t="str">
        <f>IF(ISBLANK(INDEX('Policy Characteristics'!J:J,MATCH($C1688,'Policy Characteristics'!$C:$C,0))),"",INDEX('Policy Characteristics'!J:J,MATCH($C1688,'Policy Characteristics'!$C:$C,0)))</f>
        <v xml:space="preserve">**Description:** This policy prevents clear cutting of forests that would otherwise be cleared.  Preserved forests are assumed to be managed with best practices. </v>
      </c>
      <c r="Q1688" s="236" t="str">
        <f>IF(ISBLANK(INDEX('Policy Characteristics'!K:K,MATCH($C1688,'Policy Characteristics'!$C:$C,0))),"",INDEX('Policy Characteristics'!K:K,MATCH($C1688,'Policy Characteristics'!$C:$C,0)))</f>
        <v>lulucf.html#avoid-def</v>
      </c>
      <c r="R1688" s="236" t="str">
        <f>IF(ISBLANK(INDEX('Policy Characteristics'!L:L,MATCH($C1688,'Policy Characteristics'!$C:$C,0))),"",INDEX('Policy Characteristics'!L:L,MATCH($C1688,'Policy Characteristics'!$C:$C,0)))</f>
        <v>avoid-deforestation.html</v>
      </c>
      <c r="S1688" s="290" t="s">
        <v>187</v>
      </c>
      <c r="T1688"/>
    </row>
    <row r="1689" spans="1:20" s="290" customFormat="1" x14ac:dyDescent="0.25">
      <c r="A1689" s="236" t="str">
        <f>IF(ISBLANK(INDEX('Policy Characteristics'!A:A,MATCH($C1689,'Policy Characteristics'!$C:$C,0))),"",INDEX('Policy Characteristics'!A:A,MATCH($C1689,'Policy Characteristics'!$C:$C,0)))</f>
        <v>Agriculture, Land Use, and Forestry</v>
      </c>
      <c r="B1689" s="372" t="str">
        <f>IF(ISBLANK(INDEX('Policy Characteristics'!B:B,MATCH($C1689,'Policy Characteristics'!$C:$C,0))),"",INDEX('Policy Characteristics'!B:B,MATCH($C1689,'Policy Characteristics'!$C:$C,0)))</f>
        <v>Cropland and Rice Measures</v>
      </c>
      <c r="C1689" t="s">
        <v>2760</v>
      </c>
      <c r="D1689" s="334"/>
      <c r="E1689" s="334"/>
      <c r="F1689" s="334"/>
      <c r="G1689" s="334"/>
      <c r="H1689" s="17">
        <v>62</v>
      </c>
      <c r="I1689" s="373" t="s">
        <v>43</v>
      </c>
      <c r="J1689" s="374" t="str">
        <f>IF(ISBLANK(INDEX('Policy Characteristics'!D:D,MATCH($C1689,'Policy Characteristics'!$C:$C,0))),"",INDEX('Policy Characteristics'!D:D,MATCH($C1689,'Policy Characteristics'!$C:$C,0)))</f>
        <v>Cropland and Rice Measures</v>
      </c>
      <c r="K1689" s="236" t="str">
        <f>IF(ISBLANK(INDEX('Policy Characteristics'!E:E,MATCH($C1689,'Policy Characteristics'!$C:$C,0))),"",INDEX('Policy Characteristics'!E:E,MATCH($C1689,'Policy Characteristics'!$C:$C,0)))</f>
        <v>indst cropland and rice measures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0.01</v>
      </c>
      <c r="O1689" s="236" t="str">
        <f>IF(ISBLANK(INDEX('Policy Characteristics'!I:I,MATCH($C1689,'Policy Characteristics'!$C:$C,0))),"",INDEX('Policy Characteristics'!I:I,MATCH($C1689,'Policy Characteristics'!$C:$C,0)))</f>
        <v>% of potential achieved</v>
      </c>
      <c r="P1689" s="236" t="str">
        <f>IF(ISBLANK(INDEX('Policy Characteristics'!J:J,MATCH($C1689,'Policy Characteristics'!$C:$C,0))),"",INDEX('Policy Characteristics'!J:J,MATCH($C1689,'Policy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89" s="236" t="str">
        <f>IF(ISBLANK(INDEX('Policy Characteristics'!K:K,MATCH($C1689,'Policy Characteristics'!$C:$C,0))),"",INDEX('Policy Characteristics'!K:K,MATCH($C1689,'Policy Characteristics'!$C:$C,0)))</f>
        <v>industry-ag-main.html#cropland</v>
      </c>
      <c r="R1689" s="236" t="str">
        <f>IF(ISBLANK(INDEX('Policy Characteristics'!L:L,MATCH($C1689,'Policy Characteristics'!$C:$C,0))),"",INDEX('Policy Characteristics'!L:L,MATCH($C1689,'Policy Characteristics'!$C:$C,0)))</f>
        <v>cropland-management.html</v>
      </c>
      <c r="S1689" s="290" t="s">
        <v>3913</v>
      </c>
      <c r="T1689"/>
    </row>
    <row r="1690" spans="1:20" s="290" customFormat="1" x14ac:dyDescent="0.25">
      <c r="A1690" s="236" t="str">
        <f>IF(ISBLANK(INDEX('Policy Characteristics'!A:A,MATCH($C1690,'Policy Characteristics'!$C:$C,0))),"",INDEX('Policy Characteristics'!A:A,MATCH($C1690,'Policy Characteristics'!$C:$C,0)))</f>
        <v>Agriculture, Land Use, and Forestry</v>
      </c>
      <c r="B1690" s="372" t="str">
        <f>IF(ISBLANK(INDEX('Policy Characteristics'!B:B,MATCH($C1690,'Policy Characteristics'!$C:$C,0))),"",INDEX('Policy Characteristics'!B:B,MATCH($C1690,'Policy Characteristics'!$C:$C,0)))</f>
        <v>Forest Set-Asides</v>
      </c>
      <c r="C1690" t="s">
        <v>428</v>
      </c>
      <c r="D1690" s="334"/>
      <c r="E1690" s="334"/>
      <c r="F1690" s="334"/>
      <c r="G1690" s="334"/>
      <c r="H1690" s="17">
        <v>61</v>
      </c>
      <c r="I1690" s="373" t="s">
        <v>44</v>
      </c>
      <c r="J1690" s="374" t="str">
        <f>IF(ISBLANK(INDEX('Policy Characteristics'!D:D,MATCH($C1690,'Policy Characteristics'!$C:$C,0))),"",INDEX('Policy Characteristics'!D:D,MATCH($C1690,'Policy Characteristics'!$C:$C,0)))</f>
        <v>Forest Set-Asides</v>
      </c>
      <c r="K1690" s="236" t="str">
        <f>IF(ISBLANK(INDEX('Policy Characteristics'!E:E,MATCH($C1690,'Policy Characteristics'!$C:$C,0))),"",INDEX('Policy Characteristics'!E:E,MATCH($C1690,'Policy Characteristics'!$C:$C,0)))</f>
        <v>land forest set asides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0.01</v>
      </c>
      <c r="O1690" s="236" t="str">
        <f>IF(ISBLANK(INDEX('Policy Characteristics'!I:I,MATCH($C1690,'Policy Characteristics'!$C:$C,0))),"",INDEX('Policy Characteristics'!I:I,MATCH($C1690,'Policy Characteristics'!$C:$C,0)))</f>
        <v>% of potential achieved</v>
      </c>
      <c r="P1690" s="236" t="str">
        <f>IF(ISBLANK(INDEX('Policy Characteristics'!J:J,MATCH($C1690,'Policy Characteristics'!$C:$C,0))),"",INDEX('Policy Characteristics'!J:J,MATCH($C1690,'Policy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90" s="236" t="str">
        <f>IF(ISBLANK(INDEX('Policy Characteristics'!K:K,MATCH($C1690,'Policy Characteristics'!$C:$C,0))),"",INDEX('Policy Characteristics'!K:K,MATCH($C1690,'Policy Characteristics'!$C:$C,0)))</f>
        <v>lulucf.html#set-asides</v>
      </c>
      <c r="R1690" s="236" t="str">
        <f>IF(ISBLANK(INDEX('Policy Characteristics'!L:L,MATCH($C1690,'Policy Characteristics'!$C:$C,0))),"",INDEX('Policy Characteristics'!L:L,MATCH($C1690,'Policy Characteristics'!$C:$C,0)))</f>
        <v>forest-set-asides.html</v>
      </c>
      <c r="S1690" s="290" t="s">
        <v>187</v>
      </c>
      <c r="T1690"/>
    </row>
    <row r="1691" spans="1:20" s="290" customFormat="1" x14ac:dyDescent="0.25">
      <c r="A1691" s="236" t="str">
        <f>IF(ISBLANK(INDEX('Policy Characteristics'!A:A,MATCH($C1691,'Policy Characteristics'!$C:$C,0))),"",INDEX('Policy Characteristics'!A:A,MATCH($C1691,'Policy Characteristics'!$C:$C,0)))</f>
        <v>Agriculture, Land Use, and Forestry</v>
      </c>
      <c r="B1691" s="372" t="str">
        <f>IF(ISBLANK(INDEX('Policy Characteristics'!B:B,MATCH($C1691,'Policy Characteristics'!$C:$C,0))),"",INDEX('Policy Characteristics'!B:B,MATCH($C1691,'Policy Characteristics'!$C:$C,0)))</f>
        <v>Grassland Restoration and Avoided Conversion</v>
      </c>
      <c r="C1691" t="s">
        <v>431</v>
      </c>
      <c r="D1691" s="334"/>
      <c r="E1691" s="334"/>
      <c r="F1691" s="334"/>
      <c r="G1691" s="334"/>
      <c r="H1691" s="17">
        <v>177</v>
      </c>
      <c r="I1691" s="375" t="s">
        <v>43</v>
      </c>
      <c r="J1691" s="374" t="str">
        <f>IF(ISBLANK(INDEX('Policy Characteristics'!D:D,MATCH($C1691,'Policy Characteristics'!$C:$C,0))),"",INDEX('Policy Characteristics'!D:D,MATCH($C1691,'Policy Characteristics'!$C:$C,0)))</f>
        <v>Grassland Restoration and Avoided Conversion</v>
      </c>
      <c r="K1691" s="236" t="str">
        <f>IF(ISBLANK(INDEX('Policy Characteristics'!E:E,MATCH($C1691,'Policy Characteristics'!$C:$C,0))),"",INDEX('Policy Characteristics'!E:E,MATCH($C1691,'Policy Characteristics'!$C:$C,0)))</f>
        <v>land forest restoration</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0.01</v>
      </c>
      <c r="O1691" s="236" t="str">
        <f>IF(ISBLANK(INDEX('Policy Characteristics'!I:I,MATCH($C1691,'Policy Characteristics'!$C:$C,0))),"",INDEX('Policy Characteristics'!I:I,MATCH($C1691,'Policy Characteristics'!$C:$C,0)))</f>
        <v>% of potential achieved</v>
      </c>
      <c r="P1691" s="236" t="str">
        <f>IF(ISBLANK(INDEX('Policy Characteristics'!J:J,MATCH($C1691,'Policy Characteristics'!$C:$C,0))),"",INDEX('Policy Characteristics'!J:J,MATCH($C1691,'Policy Characteristics'!$C:$C,0)))</f>
        <v>**Description:** This policy increases CO2 sequestration by avoiding the conversion of grasslands and restoring grassland areas.</v>
      </c>
      <c r="Q1691" s="236" t="str">
        <f>IF(ISBLANK(INDEX('Policy Characteristics'!K:K,MATCH($C1691,'Policy Characteristics'!$C:$C,0))),"",INDEX('Policy Characteristics'!K:K,MATCH($C1691,'Policy Characteristics'!$C:$C,0)))</f>
        <v/>
      </c>
      <c r="R1691" s="236" t="str">
        <f>IF(ISBLANK(INDEX('Policy Characteristics'!L:L,MATCH($C1691,'Policy Characteristics'!$C:$C,0))),"",INDEX('Policy Characteristics'!L:L,MATCH($C1691,'Policy Characteristics'!$C:$C,0)))</f>
        <v>forest-restoration.html</v>
      </c>
      <c r="S1691" s="290" t="s">
        <v>3912</v>
      </c>
      <c r="T1691"/>
    </row>
    <row r="1692" spans="1:20" s="290" customFormat="1" x14ac:dyDescent="0.25">
      <c r="A1692" s="236" t="str">
        <f>IF(ISBLANK(INDEX('Policy Characteristics'!A:A,MATCH($C1692,'Policy Characteristics'!$C:$C,0))),"",INDEX('Policy Characteristics'!A:A,MATCH($C1692,'Policy Characteristics'!$C:$C,0)))</f>
        <v>Agriculture, Land Use, and Forestry</v>
      </c>
      <c r="B1692" s="372" t="str">
        <f>IF(ISBLANK(INDEX('Policy Characteristics'!B:B,MATCH($C1692,'Policy Characteristics'!$C:$C,0))),"",INDEX('Policy Characteristics'!B:B,MATCH($C1692,'Policy Characteristics'!$C:$C,0)))</f>
        <v>Improved Forest Management</v>
      </c>
      <c r="C1692" t="s">
        <v>429</v>
      </c>
      <c r="D1692" s="334"/>
      <c r="E1692" s="334"/>
      <c r="F1692" s="334"/>
      <c r="G1692" s="334"/>
      <c r="H1692" s="17">
        <v>63</v>
      </c>
      <c r="I1692" s="373" t="s">
        <v>43</v>
      </c>
      <c r="J1692" s="374" t="str">
        <f>IF(ISBLANK(INDEX('Policy Characteristics'!D:D,MATCH($C1692,'Policy Characteristics'!$C:$C,0))),"",INDEX('Policy Characteristics'!D:D,MATCH($C1692,'Policy Characteristics'!$C:$C,0)))</f>
        <v>Improved Forest Management</v>
      </c>
      <c r="K1692" s="236" t="str">
        <f>IF(ISBLANK(INDEX('Policy Characteristics'!E:E,MATCH($C1692,'Policy Characteristics'!$C:$C,0))),"",INDEX('Policy Characteristics'!E:E,MATCH($C1692,'Policy Characteristics'!$C:$C,0)))</f>
        <v>land forest management</v>
      </c>
      <c r="L1692" s="237">
        <f>IF(ISBLANK(INDEX('Policy Characteristics'!F:F,MATCH($C1692,'Policy Characteristics'!$C:$C,0))),"",INDEX('Policy Characteristics'!F:F,MATCH($C1692,'Policy Characteristics'!$C:$C,0)))</f>
        <v>-1.5</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0.01</v>
      </c>
      <c r="O1692" s="236" t="str">
        <f>IF(ISBLANK(INDEX('Policy Characteristics'!I:I,MATCH($C1692,'Policy Characteristics'!$C:$C,0))),"",INDEX('Policy Characteristics'!I:I,MATCH($C1692,'Policy Characteristics'!$C:$C,0)))</f>
        <v>% of potential achieved</v>
      </c>
      <c r="P1692" s="236" t="str">
        <f>IF(ISBLANK(INDEX('Policy Characteristics'!J:J,MATCH($C1692,'Policy Characteristics'!$C:$C,0))),"",INDEX('Policy Characteristics'!J:J,MATCH($C1692,'Policy Characteristics'!$C:$C,0)))</f>
        <v xml:space="preserve">**Description:** This policy increases CO2 sequestration by forests through improved forest management practices. A negative values implies less sequestration compared to the Current Policies scenario. </v>
      </c>
      <c r="Q1692" s="236" t="str">
        <f>IF(ISBLANK(INDEX('Policy Characteristics'!K:K,MATCH($C1692,'Policy Characteristics'!$C:$C,0))),"",INDEX('Policy Characteristics'!K:K,MATCH($C1692,'Policy Characteristics'!$C:$C,0)))</f>
        <v>lulucf.html#forest-mgmt</v>
      </c>
      <c r="R1692" s="236" t="str">
        <f>IF(ISBLANK(INDEX('Policy Characteristics'!L:L,MATCH($C1692,'Policy Characteristics'!$C:$C,0))),"",INDEX('Policy Characteristics'!L:L,MATCH($C1692,'Policy Characteristics'!$C:$C,0)))</f>
        <v>improved-forest-management.html</v>
      </c>
      <c r="S1692" s="290" t="s">
        <v>3914</v>
      </c>
      <c r="T1692"/>
    </row>
    <row r="1693" spans="1:20" s="290" customFormat="1" x14ac:dyDescent="0.25">
      <c r="A1693" s="236" t="str">
        <f>IF(ISBLANK(INDEX('Policy Characteristics'!A:A,MATCH($C1693,'Policy Characteristics'!$C:$C,0))),"",INDEX('Policy Characteristics'!A:A,MATCH($C1693,'Policy Characteristics'!$C:$C,0)))</f>
        <v>Agriculture, Land Use, and Forestry</v>
      </c>
      <c r="B1693" s="372" t="str">
        <f>IF(ISBLANK(INDEX('Policy Characteristics'!B:B,MATCH($C1693,'Policy Characteristics'!$C:$C,0))),"",INDEX('Policy Characteristics'!B:B,MATCH($C1693,'Policy Characteristics'!$C:$C,0)))</f>
        <v>Improved Soil Measures</v>
      </c>
      <c r="C1693" t="s">
        <v>3312</v>
      </c>
      <c r="D1693" s="334"/>
      <c r="E1693" s="334"/>
      <c r="F1693" s="334"/>
      <c r="G1693" s="334"/>
      <c r="H1693" s="17">
        <v>1654</v>
      </c>
      <c r="I1693" s="373" t="s">
        <v>43</v>
      </c>
      <c r="J1693" s="374" t="str">
        <f>IF(ISBLANK(INDEX('Policy Characteristics'!D:D,MATCH($C1693,'Policy Characteristics'!$C:$C,0))),"",INDEX('Policy Characteristics'!D:D,MATCH($C1693,'Policy Characteristics'!$C:$C,0)))</f>
        <v>Improved Soil Measures</v>
      </c>
      <c r="K1693" s="236" t="str">
        <f>IF(ISBLANK(INDEX('Policy Characteristics'!E:E,MATCH($C1693,'Policy Characteristics'!$C:$C,0))),"",INDEX('Policy Characteristics'!E:E,MATCH($C1693,'Policy Characteristics'!$C:$C,0)))</f>
        <v>indst tillage</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0.01</v>
      </c>
      <c r="O1693" s="236" t="str">
        <f>IF(ISBLANK(INDEX('Policy Characteristics'!I:I,MATCH($C1693,'Policy Characteristics'!$C:$C,0))),"",INDEX('Policy Characteristics'!I:I,MATCH($C1693,'Policy Characteristics'!$C:$C,0)))</f>
        <v>% of potential achieved</v>
      </c>
      <c r="P1693" s="236" t="str">
        <f>IF(ISBLANK(INDEX('Policy Characteristics'!J:J,MATCH($C1693,'Policy Characteristics'!$C:$C,0))),"",INDEX('Policy Characteristics'!J:J,MATCH($C1693,'Policy Characteristics'!$C:$C,0)))</f>
        <v>**Description:** This policy stores CO2 in agricultural soils through improved tillage practices, retiring organic and marginal soils, and establishing windbreaks/shelterbelts.</v>
      </c>
      <c r="Q1693" s="236" t="str">
        <f>IF(ISBLANK(INDEX('Policy Characteristics'!K:K,MATCH($C1693,'Policy Characteristics'!$C:$C,0))),"",INDEX('Policy Characteristics'!K:K,MATCH($C1693,'Policy Characteristics'!$C:$C,0)))</f>
        <v/>
      </c>
      <c r="R1693" s="236" t="str">
        <f>IF(ISBLANK(INDEX('Policy Characteristics'!L:L,MATCH($C1693,'Policy Characteristics'!$C:$C,0))),"",INDEX('Policy Characteristics'!L:L,MATCH($C1693,'Policy Characteristics'!$C:$C,0)))</f>
        <v/>
      </c>
      <c r="S1693" t="s">
        <v>3936</v>
      </c>
      <c r="T1693"/>
    </row>
    <row r="1694" spans="1:20" s="290" customFormat="1" x14ac:dyDescent="0.25">
      <c r="A1694" s="236" t="str">
        <f>IF(ISBLANK(INDEX('Policy Characteristics'!A:A,MATCH($C1694,'Policy Characteristics'!$C:$C,0))),"",INDEX('Policy Characteristics'!A:A,MATCH($C1694,'Policy Characteristics'!$C:$C,0)))</f>
        <v>Agriculture, Land Use, and Forestry</v>
      </c>
      <c r="B1694" s="372" t="str">
        <f>IF(ISBLANK(INDEX('Policy Characteristics'!B:B,MATCH($C1694,'Policy Characteristics'!$C:$C,0))),"",INDEX('Policy Characteristics'!B:B,MATCH($C1694,'Policy Characteristics'!$C:$C,0)))</f>
        <v>Livestock Measures</v>
      </c>
      <c r="C1694" t="s">
        <v>2792</v>
      </c>
      <c r="D1694" s="334"/>
      <c r="E1694" s="334"/>
      <c r="F1694" s="334"/>
      <c r="G1694" s="334"/>
      <c r="H1694" s="17">
        <v>64</v>
      </c>
      <c r="I1694" s="373" t="s">
        <v>43</v>
      </c>
      <c r="J1694" s="374" t="str">
        <f>IF(ISBLANK(INDEX('Policy Characteristics'!D:D,MATCH($C1694,'Policy Characteristics'!$C:$C,0))),"",INDEX('Policy Characteristics'!D:D,MATCH($C1694,'Policy Characteristics'!$C:$C,0)))</f>
        <v>Livestock Measures</v>
      </c>
      <c r="K1694" s="236" t="str">
        <f>IF(ISBLANK(INDEX('Policy Characteristics'!E:E,MATCH($C1694,'Policy Characteristics'!$C:$C,0))),"",INDEX('Policy Characteristics'!E:E,MATCH($C1694,'Policy Characteristics'!$C:$C,0)))</f>
        <v>indst livestock measures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0.01</v>
      </c>
      <c r="O1694" s="236" t="str">
        <f>IF(ISBLANK(INDEX('Policy Characteristics'!I:I,MATCH($C1694,'Policy Characteristics'!$C:$C,0))),"",INDEX('Policy Characteristics'!I:I,MATCH($C1694,'Policy Characteristics'!$C:$C,0)))</f>
        <v>% of potential achieved</v>
      </c>
      <c r="P1694" s="236" t="str">
        <f>IF(ISBLANK(INDEX('Policy Characteristics'!J:J,MATCH($C1694,'Policy Characteristics'!$C:$C,0))),"",INDEX('Policy Characteristics'!J:J,MATCH($C1694,'Policy Characteristics'!$C:$C,0)))</f>
        <v>**Description:** This policy reduces greenhouse gas emissions from agriculture through livestock-related measures, such as feed supplements or drugs to prevent enteric methane formation.</v>
      </c>
      <c r="Q1694" s="236" t="str">
        <f>IF(ISBLANK(INDEX('Policy Characteristics'!K:K,MATCH($C1694,'Policy Characteristics'!$C:$C,0))),"",INDEX('Policy Characteristics'!K:K,MATCH($C1694,'Policy Characteristics'!$C:$C,0)))</f>
        <v>industry-ag-main.html#livestock</v>
      </c>
      <c r="R1694" s="236" t="str">
        <f>IF(ISBLANK(INDEX('Policy Characteristics'!L:L,MATCH($C1694,'Policy Characteristics'!$C:$C,0))),"",INDEX('Policy Characteristics'!L:L,MATCH($C1694,'Policy Characteristics'!$C:$C,0)))</f>
        <v>livestock-measures.html</v>
      </c>
      <c r="S1694" s="290" t="s">
        <v>3915</v>
      </c>
      <c r="T1694"/>
    </row>
    <row r="1695" spans="1:20" s="290" customFormat="1" x14ac:dyDescent="0.25">
      <c r="A1695" s="236" t="str">
        <f>IF(ISBLANK(INDEX('Policy Characteristics'!A:A,MATCH($C1695,'Policy Characteristics'!$C:$C,0))),"",INDEX('Policy Characteristics'!A:A,MATCH($C1695,'Policy Characteristics'!$C:$C,0)))</f>
        <v>Agriculture, Land Use, and Forestry</v>
      </c>
      <c r="B1695" s="372" t="str">
        <f>IF(ISBLANK(INDEX('Policy Characteristics'!B:B,MATCH($C1695,'Policy Characteristics'!$C:$C,0))),"",INDEX('Policy Characteristics'!B:B,MATCH($C1695,'Policy Characteristics'!$C:$C,0)))</f>
        <v>Shift to Non-Animal Products</v>
      </c>
      <c r="C1695" t="s">
        <v>2434</v>
      </c>
      <c r="D1695" s="334"/>
      <c r="E1695" s="334"/>
      <c r="F1695" s="334"/>
      <c r="G1695" s="334"/>
      <c r="H1695" s="17">
        <v>434</v>
      </c>
      <c r="I1695" s="373" t="s">
        <v>43</v>
      </c>
      <c r="J1695" s="374" t="str">
        <f>IF(ISBLANK(INDEX('Policy Characteristics'!D:D,MATCH($C1695,'Policy Characteristics'!$C:$C,0))),"",INDEX('Policy Characteristics'!D:D,MATCH($C1695,'Policy Characteristics'!$C:$C,0)))</f>
        <v>Shift to Non-Animal Products</v>
      </c>
      <c r="K1695" s="236" t="str">
        <f>IF(ISBLANK(INDEX('Policy Characteristics'!E:E,MATCH($C1695,'Policy Characteristics'!$C:$C,0))),"",INDEX('Policy Characteristics'!E:E,MATCH($C1695,'Policy Characteristics'!$C:$C,0)))</f>
        <v>indst shift to nonanimal products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0.01</v>
      </c>
      <c r="O1695" s="236" t="str">
        <f>IF(ISBLANK(INDEX('Policy Characteristics'!I:I,MATCH($C1695,'Policy Characteristics'!$C:$C,0))),"",INDEX('Policy Characteristics'!I:I,MATCH($C1695,'Policy Characteristics'!$C:$C,0)))</f>
        <v>% reduction in animal products</v>
      </c>
      <c r="P1695" s="236" t="str">
        <f>IF(ISBLANK(INDEX('Policy Characteristics'!J:J,MATCH($C1695,'Policy Characteristics'!$C:$C,0))),"",INDEX('Policy Characteristics'!J:J,MATCH($C1695,'Policy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95" s="236" t="str">
        <f>IF(ISBLANK(INDEX('Policy Characteristics'!K:K,MATCH($C1695,'Policy Characteristics'!$C:$C,0))),"",INDEX('Policy Characteristics'!K:K,MATCH($C1695,'Policy Characteristics'!$C:$C,0)))</f>
        <v/>
      </c>
      <c r="R1695" s="236" t="str">
        <f>IF(ISBLANK(INDEX('Policy Characteristics'!L:L,MATCH($C1695,'Policy Characteristics'!$C:$C,0))),"",INDEX('Policy Characteristics'!L:L,MATCH($C1695,'Policy Characteristics'!$C:$C,0)))</f>
        <v>shift-to-non-animal-products.html</v>
      </c>
      <c r="S1695" s="290" t="s">
        <v>3917</v>
      </c>
      <c r="T1695"/>
    </row>
    <row r="1696" spans="1:20" s="290" customFormat="1" x14ac:dyDescent="0.25">
      <c r="A1696" s="236" t="str">
        <f>IF(ISBLANK(INDEX('Policy Characteristics'!A:A,MATCH($C1696,'Policy Characteristics'!$C:$C,0))),"",INDEX('Policy Characteristics'!A:A,MATCH($C1696,'Policy Characteristics'!$C:$C,0)))</f>
        <v>Agriculture, Land Use, and Forestry</v>
      </c>
      <c r="B1696" s="372" t="str">
        <f>IF(ISBLANK(INDEX('Policy Characteristics'!B:B,MATCH($C1696,'Policy Characteristics'!$C:$C,0))),"",INDEX('Policy Characteristics'!B:B,MATCH($C1696,'Policy Characteristics'!$C:$C,0)))</f>
        <v>Wetland Restoration</v>
      </c>
      <c r="C1696" t="s">
        <v>430</v>
      </c>
      <c r="D1696" s="334"/>
      <c r="E1696" s="334"/>
      <c r="F1696" s="334"/>
      <c r="G1696" s="334"/>
      <c r="H1696" s="17">
        <v>178</v>
      </c>
      <c r="I1696" s="373" t="s">
        <v>43</v>
      </c>
      <c r="J1696" s="374" t="str">
        <f>IF(ISBLANK(INDEX('Policy Characteristics'!D:D,MATCH($C1696,'Policy Characteristics'!$C:$C,0))),"",INDEX('Policy Characteristics'!D:D,MATCH($C1696,'Policy Characteristics'!$C:$C,0)))</f>
        <v>Wetland Restoration</v>
      </c>
      <c r="K1696" s="236" t="str">
        <f>IF(ISBLANK(INDEX('Policy Characteristics'!E:E,MATCH($C1696,'Policy Characteristics'!$C:$C,0))),"",INDEX('Policy Characteristics'!E:E,MATCH($C1696,'Policy Characteristics'!$C:$C,0)))</f>
        <v>land peatland restoration</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0.01</v>
      </c>
      <c r="O1696" s="236" t="str">
        <f>IF(ISBLANK(INDEX('Policy Characteristics'!I:I,MATCH($C1696,'Policy Characteristics'!$C:$C,0))),"",INDEX('Policy Characteristics'!I:I,MATCH($C1696,'Policy Characteristics'!$C:$C,0)))</f>
        <v>% of potential achieved</v>
      </c>
      <c r="P1696" s="236" t="str">
        <f>IF(ISBLANK(INDEX('Policy Characteristics'!J:J,MATCH($C1696,'Policy Characteristics'!$C:$C,0))),"",INDEX('Policy Characteristics'!J:J,MATCH($C1696,'Policy Characteristics'!$C:$C,0)))</f>
        <v>**Description:** This policy increases CO2 sequestration by restoring wetlands and riparian forest buffers.</v>
      </c>
      <c r="Q1696" s="236" t="str">
        <f>IF(ISBLANK(INDEX('Policy Characteristics'!K:K,MATCH($C1696,'Policy Characteristics'!$C:$C,0))),"",INDEX('Policy Characteristics'!K:K,MATCH($C1696,'Policy Characteristics'!$C:$C,0)))</f>
        <v/>
      </c>
      <c r="R1696" s="236" t="str">
        <f>IF(ISBLANK(INDEX('Policy Characteristics'!L:L,MATCH($C1696,'Policy Characteristics'!$C:$C,0))),"",INDEX('Policy Characteristics'!L:L,MATCH($C1696,'Policy Characteristics'!$C:$C,0)))</f>
        <v>peatland-restoration.html</v>
      </c>
      <c r="S1696" s="290" t="s">
        <v>3916</v>
      </c>
      <c r="T1696"/>
    </row>
    <row r="1697" spans="1:20" s="290" customFormat="1" x14ac:dyDescent="0.25">
      <c r="A1697" s="236" t="str">
        <f>IF(ISBLANK(INDEX('Policy Characteristics'!A:A,MATCH($C1697,'Policy Characteristics'!$C:$C,0))),"",INDEX('Policy Characteristics'!A:A,MATCH($C1697,'Policy Characteristics'!$C:$C,0)))</f>
        <v>Carbon Removal</v>
      </c>
      <c r="B1697" s="372" t="str">
        <f>IF(ISBLANK(INDEX('Policy Characteristics'!B:B,MATCH($C1697,'Policy Characteristics'!$C:$C,0))),"",INDEX('Policy Characteristics'!B:B,MATCH($C1697,'Policy Characteristics'!$C:$C,0)))</f>
        <v>Direct Air Capture</v>
      </c>
      <c r="C1697" s="290" t="s">
        <v>2791</v>
      </c>
      <c r="D1697" s="289"/>
      <c r="E1697" s="289"/>
      <c r="F1697" s="289"/>
      <c r="G1697" s="289"/>
      <c r="H1697" s="292">
        <v>525</v>
      </c>
      <c r="I1697" s="375" t="s">
        <v>43</v>
      </c>
      <c r="J1697" s="374" t="str">
        <f>IF(ISBLANK(INDEX('Policy Characteristics'!D:D,MATCH($C1697,'Policy Characteristics'!$C:$C,0))),"",INDEX('Policy Characteristics'!D:D,MATCH($C1697,'Policy Characteristics'!$C:$C,0)))</f>
        <v>Carbon Dioxide Removal</v>
      </c>
      <c r="K1697" s="236" t="str">
        <f>IF(ISBLANK(INDEX('Policy Characteristics'!E:E,MATCH($C1697,'Policy Characteristics'!$C:$C,0))),"",INDEX('Policy Characteristics'!E:E,MATCH($C1697,'Policy Characteristics'!$C:$C,0)))</f>
        <v>geoeng direct air capture</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0.01</v>
      </c>
      <c r="O1697" s="236" t="str">
        <f>IF(ISBLANK(INDEX('Policy Characteristics'!I:I,MATCH($C1697,'Policy Characteristics'!$C:$C,0))),"",INDEX('Policy Characteristics'!I:I,MATCH($C1697,'Policy Characteristics'!$C:$C,0)))</f>
        <v>% of potential achieved</v>
      </c>
      <c r="P1697" s="236" t="str">
        <f>IF(ISBLANK(INDEX('Policy Characteristics'!J:J,MATCH($C1697,'Policy Characteristics'!$C:$C,0))),"",INDEX('Policy Characteristics'!J:J,MATCH($C1697,'Policy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97" s="236" t="str">
        <f>IF(ISBLANK(INDEX('Policy Characteristics'!K:K,MATCH($C1697,'Policy Characteristics'!$C:$C,0))),"",INDEX('Policy Characteristics'!K:K,MATCH($C1697,'Policy Characteristics'!$C:$C,0)))</f>
        <v>direct-air-capture.html#dac</v>
      </c>
      <c r="R1697" s="236" t="str">
        <f>IF(ISBLANK(INDEX('Policy Characteristics'!L:L,MATCH($C1697,'Policy Characteristics'!$C:$C,0))),"",INDEX('Policy Characteristics'!L:L,MATCH($C1697,'Policy Characteristics'!$C:$C,0)))</f>
        <v>direct-air-capture.html</v>
      </c>
      <c r="S1697" s="290" t="s">
        <v>3931</v>
      </c>
    </row>
    <row r="1698" spans="1:20" s="290" customFormat="1" x14ac:dyDescent="0.25">
      <c r="A1698" s="236" t="str">
        <f>IF(ISBLANK(INDEX('Policy Characteristics'!A:A,MATCH($C1698,'Policy Characteristics'!$C:$C,0))),"",INDEX('Policy Characteristics'!A:A,MATCH($C1698,'Policy Characteristics'!$C:$C,0)))</f>
        <v>Carbon Removal</v>
      </c>
      <c r="B1698" s="372" t="str">
        <f>IF(ISBLANK(INDEX('Policy Characteristics'!B:B,MATCH($C1698,'Policy Characteristics'!$C:$C,0))),"",INDEX('Policy Characteristics'!B:B,MATCH($C1698,'Policy Characteristics'!$C:$C,0)))</f>
        <v>Enhanced Rock Weathering</v>
      </c>
      <c r="C1698" s="290" t="s">
        <v>3653</v>
      </c>
      <c r="D1698" s="289"/>
      <c r="E1698" s="289"/>
      <c r="F1698" s="289"/>
      <c r="G1698" s="289"/>
      <c r="H1698" s="292">
        <v>2313</v>
      </c>
      <c r="I1698" s="375" t="s">
        <v>43</v>
      </c>
      <c r="J1698" s="374" t="str">
        <f>IF(ISBLANK(INDEX('Policy Characteristics'!D:D,MATCH($C1698,'Policy Characteristics'!$C:$C,0))),"",INDEX('Policy Characteristics'!D:D,MATCH($C1698,'Policy Characteristics'!$C:$C,0)))</f>
        <v>Carbon Dioxide Removal</v>
      </c>
      <c r="K1698" s="236" t="str">
        <f>IF(ISBLANK(INDEX('Policy Characteristics'!E:E,MATCH($C1698,'Policy Characteristics'!$C:$C,0))),"",INDEX('Policy Characteristics'!E:E,MATCH($C1698,'Policy Characteristics'!$C:$C,0)))</f>
        <v>geoeng enhanced rock weathering</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0.01</v>
      </c>
      <c r="O1698" s="236" t="str">
        <f>IF(ISBLANK(INDEX('Policy Characteristics'!I:I,MATCH($C1698,'Policy Characteristics'!$C:$C,0))),"",INDEX('Policy Characteristics'!I:I,MATCH($C1698,'Policy Characteristics'!$C:$C,0)))</f>
        <v>% of potential achieved</v>
      </c>
      <c r="P1698" s="236" t="str">
        <f>IF(ISBLANK(INDEX('Policy Characteristics'!J:J,MATCH($C1698,'Policy Characteristics'!$C:$C,0))),"",INDEX('Policy Characteristics'!J:J,MATCH($C1698,'Policy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3932</v>
      </c>
    </row>
    <row r="1699" spans="1:20" s="290" customFormat="1" x14ac:dyDescent="0.25">
      <c r="A1699" s="236" t="str">
        <f>IF(ISBLANK(INDEX('Policy Characteristics'!A:A,MATCH($C1699,'Policy Characteristics'!$C:$C,0))),"",INDEX('Policy Characteristics'!A:A,MATCH($C1699,'Policy Characteristics'!$C:$C,0)))</f>
        <v>District Heat and Hydrogen</v>
      </c>
      <c r="B1699" s="372" t="str">
        <f>IF(ISBLANK(INDEX('Policy Characteristics'!B:B,MATCH($C1699,'Policy Characteristics'!$C:$C,0))),"",INDEX('Policy Characteristics'!B:B,MATCH($C1699,'Policy Characteristics'!$C:$C,0)))</f>
        <v>Non BAU Hydrogen Production Pathways</v>
      </c>
      <c r="C1699" t="s">
        <v>3709</v>
      </c>
      <c r="D1699" s="289"/>
      <c r="E1699" s="289"/>
      <c r="F1699" s="289"/>
      <c r="G1699" s="289"/>
      <c r="H1699" s="17">
        <v>2722</v>
      </c>
      <c r="I1699" s="375" t="s">
        <v>43</v>
      </c>
      <c r="J1699" s="374" t="str">
        <f>IF(ISBLANK(INDEX('Policy Characteristics'!D:D,MATCH($C1699,'Policy Characteristics'!$C:$C,0))),"",INDEX('Policy Characteristics'!D:D,MATCH($C1699,'Policy Characteristics'!$C:$C,0)))</f>
        <v>Hydrogen Steam Methane Reforming</v>
      </c>
      <c r="K1699" s="236" t="str">
        <f>IF(ISBLANK(INDEX('Policy Characteristics'!E:E,MATCH($C1699,'Policy Characteristics'!$C:$C,0))),"",INDEX('Policy Characteristics'!E:E,MATCH($C1699,'Policy Characteristics'!$C:$C,0)))</f>
        <v>hydgn non BAU shift</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switch-hydrogen-production-pathway.html</v>
      </c>
      <c r="S1699" s="290" t="s">
        <v>3921</v>
      </c>
    </row>
    <row r="1700" spans="1:20" s="290" customFormat="1" x14ac:dyDescent="0.25">
      <c r="A1700" s="236" t="str">
        <f>IF(ISBLANK(INDEX('Policy Characteristics'!A:A,MATCH($C1700,'Policy Characteristics'!$C:$C,0))),"",INDEX('Policy Characteristics'!A:A,MATCH($C1700,'Policy Characteristics'!$C:$C,0)))</f>
        <v>District Heat and Hydrogen</v>
      </c>
      <c r="B1700" s="372" t="str">
        <f>IF(ISBLANK(INDEX('Policy Characteristics'!B:B,MATCH($C1700,'Policy Characteristics'!$C:$C,0))),"",INDEX('Policy Characteristics'!B:B,MATCH($C1700,'Policy Characteristics'!$C:$C,0)))</f>
        <v>Produce District Heat with Electricity</v>
      </c>
      <c r="C1700" s="290" t="s">
        <v>2728</v>
      </c>
      <c r="D1700" s="289"/>
      <c r="E1700" s="289"/>
      <c r="F1700" s="289"/>
      <c r="G1700" s="289"/>
      <c r="H1700" s="17">
        <v>176</v>
      </c>
      <c r="I1700" s="375" t="s">
        <v>43</v>
      </c>
      <c r="J1700" s="374" t="str">
        <f>IF(ISBLANK(INDEX('Policy Characteristics'!D:D,MATCH($C1700,'Policy Characteristics'!$C:$C,0))),"",INDEX('Policy Characteristics'!D:D,MATCH($C1700,'Policy Characteristics'!$C:$C,0)))</f>
        <v>District Heat Fuel Switching</v>
      </c>
      <c r="K1700" s="236" t="str">
        <f>IF(ISBLANK(INDEX('Policy Characteristics'!E:E,MATCH($C1700,'Policy Characteristics'!$C:$C,0))),"",INDEX('Policy Characteristics'!E:E,MATCH($C1700,'Policy Characteristics'!$C:$C,0)))</f>
        <v>heat fuel type shifting</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0.01</v>
      </c>
      <c r="O1700" s="236" t="str">
        <f>IF(ISBLANK(INDEX('Policy Characteristics'!I:I,MATCH($C1700,'Policy Characteristics'!$C:$C,0))),"",INDEX('Policy Characteristics'!I:I,MATCH($C1700,'Policy Characteristics'!$C:$C,0)))</f>
        <v>% of fuel use</v>
      </c>
      <c r="P1700" s="236" t="str">
        <f>IF(ISBLANK(INDEX('Policy Characteristics'!J:J,MATCH($C1700,'Policy Characteristics'!$C:$C,0))),"",INDEX('Policy Characteristics'!J:J,MATCH($C1700,'Policy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700" s="236" t="str">
        <f>IF(ISBLANK(INDEX('Policy Characteristics'!K:K,MATCH($C1700,'Policy Characteristics'!$C:$C,0))),"",INDEX('Policy Characteristics'!K:K,MATCH($C1700,'Policy Characteristics'!$C:$C,0)))</f>
        <v>district-heating.html#convert-coal</v>
      </c>
      <c r="R1700" s="236" t="str">
        <f>IF(ISBLANK(INDEX('Policy Characteristics'!L:L,MATCH($C1700,'Policy Characteristics'!$C:$C,0))),"",INDEX('Policy Characteristics'!L:L,MATCH($C1700,'Policy Characteristics'!$C:$C,0)))</f>
        <v>district-heat-fuel-switching.html</v>
      </c>
      <c r="S1700" s="290" t="s">
        <v>3919</v>
      </c>
    </row>
    <row r="1701" spans="1:20" s="290" customFormat="1" x14ac:dyDescent="0.25">
      <c r="A1701" s="236" t="str">
        <f>IF(ISBLANK(INDEX('Policy Characteristics'!A:A,MATCH($C1701,'Policy Characteristics'!$C:$C,0))),"",INDEX('Policy Characteristics'!A:A,MATCH($C1701,'Policy Characteristics'!$C:$C,0)))</f>
        <v>District Heat and Hydrogen</v>
      </c>
      <c r="B1701" s="372" t="str">
        <f>IF(ISBLANK(INDEX('Policy Characteristics'!B:B,MATCH($C1701,'Policy Characteristics'!$C:$C,0))),"",INDEX('Policy Characteristics'!B:B,MATCH($C1701,'Policy Characteristics'!$C:$C,0)))</f>
        <v>Shift Hydrogen Production Pathways</v>
      </c>
      <c r="C1701" s="290" t="s">
        <v>2470</v>
      </c>
      <c r="D1701" s="289"/>
      <c r="E1701" s="289"/>
      <c r="F1701" s="289"/>
      <c r="G1701" s="289"/>
      <c r="H1701" s="17">
        <v>450</v>
      </c>
      <c r="I1701" s="375" t="s">
        <v>43</v>
      </c>
      <c r="J1701" s="374" t="str">
        <f>IF(ISBLANK(INDEX('Policy Characteristics'!D:D,MATCH($C1701,'Policy Characteristics'!$C:$C,0))),"",INDEX('Policy Characteristics'!D:D,MATCH($C1701,'Policy Characteristics'!$C:$C,0)))</f>
        <v>Shift Hydrogen Production Pathways</v>
      </c>
      <c r="K1701" s="236" t="str">
        <f>IF(ISBLANK(INDEX('Policy Characteristics'!E:E,MATCH($C1701,'Policy Characteristics'!$C:$C,0))),"",INDEX('Policy Characteristics'!E:E,MATCH($C1701,'Policy Characteristics'!$C:$C,0)))</f>
        <v>hydgn shift production pathways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0.01</v>
      </c>
      <c r="O1701" s="236" t="str">
        <f>IF(ISBLANK(INDEX('Policy Characteristics'!I:I,MATCH($C1701,'Policy Characteristics'!$C:$C,0))),"",INDEX('Policy Characteristics'!I:I,MATCH($C1701,'Policy Characteristics'!$C:$C,0)))</f>
        <v>% of hydrogen production</v>
      </c>
      <c r="P1701" s="236" t="str">
        <f>IF(ISBLANK(INDEX('Policy Characteristics'!J:J,MATCH($C1701,'Policy Characteristics'!$C:$C,0))),"",INDEX('Policy Characteristics'!J:J,MATCH($C1701,'Policy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switch-hydrogen-production-pathway.html</v>
      </c>
      <c r="S1701" s="290" t="s">
        <v>3920</v>
      </c>
    </row>
    <row r="1702" spans="1:20" s="290" customFormat="1" x14ac:dyDescent="0.25">
      <c r="A1702" s="236" t="str">
        <f>IF(ISBLANK(INDEX('Policy Characteristics'!A:A,MATCH($C1702,'Policy Characteristics'!$C:$C,0))),"",INDEX('Policy Characteristics'!A:A,MATCH($C1702,'Policy Characteristics'!$C:$C,0)))</f>
        <v>District Heat and Hydrogen</v>
      </c>
      <c r="B1702" s="372" t="str">
        <f>IF(ISBLANK(INDEX('Policy Characteristics'!B:B,MATCH($C1702,'Policy Characteristics'!$C:$C,0))),"",INDEX('Policy Characteristics'!B:B,MATCH($C1702,'Policy Characteristics'!$C:$C,0)))</f>
        <v>Use CHP for District Heat</v>
      </c>
      <c r="C1702" s="290" t="s">
        <v>286</v>
      </c>
      <c r="D1702" s="289"/>
      <c r="E1702" s="289"/>
      <c r="F1702" s="289"/>
      <c r="G1702" s="289"/>
      <c r="H1702" s="17">
        <v>68</v>
      </c>
      <c r="I1702" s="375" t="s">
        <v>43</v>
      </c>
      <c r="J1702" s="374" t="str">
        <f>IF(ISBLANK(INDEX('Policy Characteristics'!D:D,MATCH($C1702,'Policy Characteristics'!$C:$C,0))),"",INDEX('Policy Characteristics'!D:D,MATCH($C1702,'Policy Characteristics'!$C:$C,0)))</f>
        <v>District Heat CHP</v>
      </c>
      <c r="K1702" s="236" t="str">
        <f>IF(ISBLANK(INDEX('Policy Characteristics'!E:E,MATCH($C1702,'Policy Characteristics'!$C:$C,0))),"",INDEX('Policy Characteristics'!E:E,MATCH($C1702,'Policy Characteristics'!$C:$C,0)))</f>
        <v>heat convert heat to CHP</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0.01</v>
      </c>
      <c r="O1702" s="236" t="str">
        <f>IF(ISBLANK(INDEX('Policy Characteristics'!I:I,MATCH($C1702,'Policy Characteristics'!$C:$C,0))),"",INDEX('Policy Characteristics'!I:I,MATCH($C1702,'Policy Characteristics'!$C:$C,0)))</f>
        <v>% non-CHP heat converted</v>
      </c>
      <c r="P1702" s="236" t="str">
        <f>IF(ISBLANK(INDEX('Policy Characteristics'!J:J,MATCH($C1702,'Policy Characteristics'!$C:$C,0))),"",INDEX('Policy Characteristics'!J:J,MATCH($C1702,'Policy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702" s="236" t="str">
        <f>IF(ISBLANK(INDEX('Policy Characteristics'!K:K,MATCH($C1702,'Policy Characteristics'!$C:$C,0))),"",INDEX('Policy Characteristics'!K:K,MATCH($C1702,'Policy Characteristics'!$C:$C,0)))</f>
        <v>district-heating.html#chp</v>
      </c>
      <c r="R1702" s="236" t="str">
        <f>IF(ISBLANK(INDEX('Policy Characteristics'!L:L,MATCH($C1702,'Policy Characteristics'!$C:$C,0))),"",INDEX('Policy Characteristics'!L:L,MATCH($C1702,'Policy Characteristics'!$C:$C,0)))</f>
        <v>convert-non-chp-heat-production.html</v>
      </c>
      <c r="S1702" s="290" t="s">
        <v>3918</v>
      </c>
    </row>
    <row r="1703" spans="1:20"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Carbon Price</v>
      </c>
      <c r="C1703" t="s">
        <v>2405</v>
      </c>
      <c r="D1703" s="334" t="s">
        <v>331</v>
      </c>
      <c r="E1703" s="334"/>
      <c r="F1703" s="334" t="s">
        <v>335</v>
      </c>
      <c r="G1703" s="334"/>
      <c r="H1703" s="17">
        <v>171</v>
      </c>
      <c r="I1703" s="373" t="s">
        <v>43</v>
      </c>
      <c r="J1703" s="374" t="str">
        <f>IF(ISBLANK(INDEX('Policy Characteristics'!D:D,MATCH($C1703,'Policy Characteristics'!$C:$C,0))),"",INDEX('Policy Characteristics'!D:D,MATCH($C1703,'Policy Characteristics'!$C:$C,0)))</f>
        <v>Carbon Price</v>
      </c>
      <c r="K1703" s="236" t="str">
        <f>IF(ISBLANK(INDEX('Policy Characteristics'!E:E,MATCH($C1703,'Policy Characteristics'!$C:$C,0))),"",INDEX('Policy Characteristics'!E:E,MATCH($C1703,'Policy Characteristics'!$C:$C,0)))</f>
        <v>cross carbon tax</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300</v>
      </c>
      <c r="N1703" s="236">
        <f>IF(ISBLANK(INDEX('Policy Characteristics'!H:H,MATCH($C1703,'Policy Characteristics'!$C:$C,0))),"",INDEX('Policy Characteristics'!H:H,MATCH($C1703,'Policy Characteristics'!$C:$C,0)))</f>
        <v>5</v>
      </c>
      <c r="O1703" s="236" t="str">
        <f>IF(ISBLANK(INDEX('Policy Characteristics'!I:I,MATCH($C1703,'Policy Characteristics'!$C:$C,0))),"",INDEX('Policy Characteristics'!I:I,MATCH($C1703,'Policy Characteristics'!$C:$C,0)))</f>
        <v>$/metric ton CO2e</v>
      </c>
      <c r="P1703" s="236" t="str">
        <f>IF(ISBLANK(INDEX('Policy Characteristics'!J:J,MATCH($C1703,'Policy Characteristics'!$C:$C,0))),"",INDEX('Policy Characteristics'!J:J,MATCH($C1703,'Policy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3" s="236" t="str">
        <f>IF(ISBLANK(INDEX('Policy Characteristics'!K:K,MATCH($C1703,'Policy Characteristics'!$C:$C,0))),"",INDEX('Policy Characteristics'!K:K,MATCH($C1703,'Policy Characteristics'!$C:$C,0)))</f>
        <v>fuels.html#carbon-tax</v>
      </c>
      <c r="R1703" s="236" t="str">
        <f>IF(ISBLANK(INDEX('Policy Characteristics'!L:L,MATCH($C1703,'Policy Characteristics'!$C:$C,0))),"",INDEX('Policy Characteristics'!L:L,MATCH($C1703,'Policy Characteristics'!$C:$C,0)))</f>
        <v>carbon-tax.html</v>
      </c>
      <c r="S1703" s="290" t="s">
        <v>3922</v>
      </c>
      <c r="T1703" s="236"/>
    </row>
    <row r="1704" spans="1:20"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Carbon Price</v>
      </c>
      <c r="C1704" s="236" t="s">
        <v>2405</v>
      </c>
      <c r="D1704" s="334" t="s">
        <v>339</v>
      </c>
      <c r="E1704" s="334"/>
      <c r="F1704" s="334" t="s">
        <v>340</v>
      </c>
      <c r="G1704" s="334"/>
      <c r="H1704" s="17">
        <v>172</v>
      </c>
      <c r="I1704" s="373" t="s">
        <v>43</v>
      </c>
      <c r="J1704" s="374" t="str">
        <f>IF(ISBLANK(INDEX('Policy Characteristics'!D:D,MATCH($C1704,'Policy Characteristics'!$C:$C,0))),"",INDEX('Policy Characteristics'!D:D,MATCH($C1704,'Policy Characteristics'!$C:$C,0)))</f>
        <v>Carbon Price</v>
      </c>
      <c r="K1704" s="236" t="str">
        <f>IF(ISBLANK(INDEX('Policy Characteristics'!E:E,MATCH($C1704,'Policy Characteristics'!$C:$C,0))),"",INDEX('Policy Characteristics'!E:E,MATCH($C1704,'Policy Characteristics'!$C:$C,0)))</f>
        <v>cross carbon tax</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300</v>
      </c>
      <c r="N1704" s="236">
        <f>IF(ISBLANK(INDEX('Policy Characteristics'!H:H,MATCH($C1704,'Policy Characteristics'!$C:$C,0))),"",INDEX('Policy Characteristics'!H:H,MATCH($C1704,'Policy Characteristics'!$C:$C,0)))</f>
        <v>5</v>
      </c>
      <c r="O1704" s="236" t="str">
        <f>IF(ISBLANK(INDEX('Policy Characteristics'!I:I,MATCH($C1704,'Policy Characteristics'!$C:$C,0))),"",INDEX('Policy Characteristics'!I:I,MATCH($C1704,'Policy Characteristics'!$C:$C,0)))</f>
        <v>$/metric ton CO2e</v>
      </c>
      <c r="P1704" s="236" t="str">
        <f>IF(ISBLANK(INDEX('Policy Characteristics'!J:J,MATCH($C1704,'Policy Characteristics'!$C:$C,0))),"",INDEX('Policy Characteristics'!J:J,MATCH($C1704,'Policy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4" s="236" t="str">
        <f>IF(ISBLANK(INDEX('Policy Characteristics'!K:K,MATCH($C1704,'Policy Characteristics'!$C:$C,0))),"",INDEX('Policy Characteristics'!K:K,MATCH($C1704,'Policy Characteristics'!$C:$C,0)))</f>
        <v>fuels.html#carbon-tax</v>
      </c>
      <c r="R1704" s="236" t="str">
        <f>IF(ISBLANK(INDEX('Policy Characteristics'!L:L,MATCH($C1704,'Policy Characteristics'!$C:$C,0))),"",INDEX('Policy Characteristics'!L:L,MATCH($C1704,'Policy Characteristics'!$C:$C,0)))</f>
        <v>carbon-tax.html</v>
      </c>
      <c r="S1704" s="290" t="s">
        <v>187</v>
      </c>
      <c r="T1704" s="236"/>
    </row>
    <row r="1705" spans="1:20"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Carbon Price</v>
      </c>
      <c r="C1705" s="236" t="s">
        <v>2405</v>
      </c>
      <c r="D1705" s="334" t="s">
        <v>333</v>
      </c>
      <c r="E1705" s="334"/>
      <c r="F1705" s="334" t="s">
        <v>337</v>
      </c>
      <c r="G1705" s="334"/>
      <c r="H1705" s="17">
        <v>173</v>
      </c>
      <c r="I1705" s="373" t="s">
        <v>43</v>
      </c>
      <c r="J1705" s="374" t="str">
        <f>IF(ISBLANK(INDEX('Policy Characteristics'!D:D,MATCH($C1705,'Policy Characteristics'!$C:$C,0))),"",INDEX('Policy Characteristics'!D:D,MATCH($C1705,'Policy Characteristics'!$C:$C,0)))</f>
        <v>Carbon Price</v>
      </c>
      <c r="K1705" s="236" t="str">
        <f>IF(ISBLANK(INDEX('Policy Characteristics'!E:E,MATCH($C1705,'Policy Characteristics'!$C:$C,0))),"",INDEX('Policy Characteristics'!E:E,MATCH($C1705,'Policy Characteristics'!$C:$C,0)))</f>
        <v>cross carbon tax</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300</v>
      </c>
      <c r="N1705" s="236">
        <f>IF(ISBLANK(INDEX('Policy Characteristics'!H:H,MATCH($C1705,'Policy Characteristics'!$C:$C,0))),"",INDEX('Policy Characteristics'!H:H,MATCH($C1705,'Policy Characteristics'!$C:$C,0)))</f>
        <v>5</v>
      </c>
      <c r="O1705" s="236" t="str">
        <f>IF(ISBLANK(INDEX('Policy Characteristics'!I:I,MATCH($C1705,'Policy Characteristics'!$C:$C,0))),"",INDEX('Policy Characteristics'!I:I,MATCH($C1705,'Policy Characteristics'!$C:$C,0)))</f>
        <v>$/metric ton CO2e</v>
      </c>
      <c r="P1705" s="236" t="str">
        <f>IF(ISBLANK(INDEX('Policy Characteristics'!J:J,MATCH($C1705,'Policy Characteristics'!$C:$C,0))),"",INDEX('Policy Characteristics'!J:J,MATCH($C1705,'Policy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5" s="236" t="str">
        <f>IF(ISBLANK(INDEX('Policy Characteristics'!K:K,MATCH($C1705,'Policy Characteristics'!$C:$C,0))),"",INDEX('Policy Characteristics'!K:K,MATCH($C1705,'Policy Characteristics'!$C:$C,0)))</f>
        <v>fuels.html#carbon-tax</v>
      </c>
      <c r="R1705" s="236" t="str">
        <f>IF(ISBLANK(INDEX('Policy Characteristics'!L:L,MATCH($C1705,'Policy Characteristics'!$C:$C,0))),"",INDEX('Policy Characteristics'!L:L,MATCH($C1705,'Policy Characteristics'!$C:$C,0)))</f>
        <v>carbon-tax.html</v>
      </c>
      <c r="S1705" s="290" t="s">
        <v>187</v>
      </c>
      <c r="T1705" s="236"/>
    </row>
    <row r="1706" spans="1:20"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Carbon Price</v>
      </c>
      <c r="C1706" s="236" t="s">
        <v>2405</v>
      </c>
      <c r="D1706" s="334" t="s">
        <v>334</v>
      </c>
      <c r="E1706" s="334"/>
      <c r="F1706" s="334" t="s">
        <v>338</v>
      </c>
      <c r="G1706" s="334"/>
      <c r="H1706" s="17">
        <v>174</v>
      </c>
      <c r="I1706" s="373" t="s">
        <v>43</v>
      </c>
      <c r="J1706" s="374" t="str">
        <f>IF(ISBLANK(INDEX('Policy Characteristics'!D:D,MATCH($C1706,'Policy Characteristics'!$C:$C,0))),"",INDEX('Policy Characteristics'!D:D,MATCH($C1706,'Policy Characteristics'!$C:$C,0)))</f>
        <v>Carbon Price</v>
      </c>
      <c r="K1706" s="236" t="str">
        <f>IF(ISBLANK(INDEX('Policy Characteristics'!E:E,MATCH($C1706,'Policy Characteristics'!$C:$C,0))),"",INDEX('Policy Characteristics'!E:E,MATCH($C1706,'Policy Characteristics'!$C:$C,0)))</f>
        <v>cross carbon tax</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300</v>
      </c>
      <c r="N1706" s="236">
        <f>IF(ISBLANK(INDEX('Policy Characteristics'!H:H,MATCH($C1706,'Policy Characteristics'!$C:$C,0))),"",INDEX('Policy Characteristics'!H:H,MATCH($C1706,'Policy Characteristics'!$C:$C,0)))</f>
        <v>5</v>
      </c>
      <c r="O1706" s="236" t="str">
        <f>IF(ISBLANK(INDEX('Policy Characteristics'!I:I,MATCH($C1706,'Policy Characteristics'!$C:$C,0))),"",INDEX('Policy Characteristics'!I:I,MATCH($C1706,'Policy Characteristics'!$C:$C,0)))</f>
        <v>$/metric ton CO2e</v>
      </c>
      <c r="P1706" s="236" t="str">
        <f>IF(ISBLANK(INDEX('Policy Characteristics'!J:J,MATCH($C1706,'Policy Characteristics'!$C:$C,0))),"",INDEX('Policy Characteristics'!J:J,MATCH($C1706,'Policy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6" s="236" t="str">
        <f>IF(ISBLANK(INDEX('Policy Characteristics'!K:K,MATCH($C1706,'Policy Characteristics'!$C:$C,0))),"",INDEX('Policy Characteristics'!K:K,MATCH($C1706,'Policy Characteristics'!$C:$C,0)))</f>
        <v>fuels.html#carbon-tax</v>
      </c>
      <c r="R1706" s="236" t="str">
        <f>IF(ISBLANK(INDEX('Policy Characteristics'!L:L,MATCH($C1706,'Policy Characteristics'!$C:$C,0))),"",INDEX('Policy Characteristics'!L:L,MATCH($C1706,'Policy Characteristics'!$C:$C,0)))</f>
        <v>carbon-tax.html</v>
      </c>
      <c r="S1706" s="290" t="s">
        <v>187</v>
      </c>
      <c r="T1706" s="236"/>
    </row>
    <row r="1707" spans="1:20"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Carbon Price</v>
      </c>
      <c r="C1707" s="236" t="s">
        <v>2405</v>
      </c>
      <c r="D1707" s="334" t="s">
        <v>332</v>
      </c>
      <c r="E1707" s="334"/>
      <c r="F1707" s="334" t="s">
        <v>336</v>
      </c>
      <c r="G1707" s="334"/>
      <c r="H1707" s="17">
        <v>175</v>
      </c>
      <c r="I1707" s="373" t="s">
        <v>43</v>
      </c>
      <c r="J1707" s="374" t="str">
        <f>IF(ISBLANK(INDEX('Policy Characteristics'!D:D,MATCH($C1707,'Policy Characteristics'!$C:$C,0))),"",INDEX('Policy Characteristics'!D:D,MATCH($C1707,'Policy Characteristics'!$C:$C,0)))</f>
        <v>Carbon Price</v>
      </c>
      <c r="K1707" s="236" t="str">
        <f>IF(ISBLANK(INDEX('Policy Characteristics'!E:E,MATCH($C1707,'Policy Characteristics'!$C:$C,0))),"",INDEX('Policy Characteristics'!E:E,MATCH($C1707,'Policy Characteristics'!$C:$C,0)))</f>
        <v>cross carbon tax</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300</v>
      </c>
      <c r="N1707" s="236">
        <f>IF(ISBLANK(INDEX('Policy Characteristics'!H:H,MATCH($C1707,'Policy Characteristics'!$C:$C,0))),"",INDEX('Policy Characteristics'!H:H,MATCH($C1707,'Policy Characteristics'!$C:$C,0)))</f>
        <v>5</v>
      </c>
      <c r="O1707" s="236" t="str">
        <f>IF(ISBLANK(INDEX('Policy Characteristics'!I:I,MATCH($C1707,'Policy Characteristics'!$C:$C,0))),"",INDEX('Policy Characteristics'!I:I,MATCH($C1707,'Policy Characteristics'!$C:$C,0)))</f>
        <v>$/metric ton CO2e</v>
      </c>
      <c r="P1707" s="236" t="str">
        <f>IF(ISBLANK(INDEX('Policy Characteristics'!J:J,MATCH($C1707,'Policy Characteristics'!$C:$C,0))),"",INDEX('Policy Characteristics'!J:J,MATCH($C1707,'Policy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7" s="236" t="str">
        <f>IF(ISBLANK(INDEX('Policy Characteristics'!K:K,MATCH($C1707,'Policy Characteristics'!$C:$C,0))),"",INDEX('Policy Characteristics'!K:K,MATCH($C1707,'Policy Characteristics'!$C:$C,0)))</f>
        <v>fuels.html#carbon-tax</v>
      </c>
      <c r="R1707" s="236" t="str">
        <f>IF(ISBLANK(INDEX('Policy Characteristics'!L:L,MATCH($C1707,'Policy Characteristics'!$C:$C,0))),"",INDEX('Policy Characteristics'!L:L,MATCH($C1707,'Policy Characteristics'!$C:$C,0)))</f>
        <v>carbon-tax.html</v>
      </c>
      <c r="S1707" s="290" t="s">
        <v>187</v>
      </c>
      <c r="T1707" s="236"/>
    </row>
    <row r="1708" spans="1:20"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Carbon Price</v>
      </c>
      <c r="C1708" s="236" t="s">
        <v>2405</v>
      </c>
      <c r="D1708" s="334" t="s">
        <v>2484</v>
      </c>
      <c r="E1708" s="334"/>
      <c r="F1708" s="334" t="s">
        <v>2866</v>
      </c>
      <c r="G1708" s="334"/>
      <c r="H1708" s="17">
        <v>544</v>
      </c>
      <c r="I1708" s="373" t="s">
        <v>43</v>
      </c>
      <c r="J1708" s="374" t="str">
        <f>IF(ISBLANK(INDEX('Policy Characteristics'!D:D,MATCH($C1708,'Policy Characteristics'!$C:$C,0))),"",INDEX('Policy Characteristics'!D:D,MATCH($C1708,'Policy Characteristics'!$C:$C,0)))</f>
        <v>Carbon Price</v>
      </c>
      <c r="K1708" s="236" t="str">
        <f>IF(ISBLANK(INDEX('Policy Characteristics'!E:E,MATCH($C1708,'Policy Characteristics'!$C:$C,0))),"",INDEX('Policy Characteristics'!E:E,MATCH($C1708,'Policy Characteristics'!$C:$C,0)))</f>
        <v>cross carbon tax</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300</v>
      </c>
      <c r="N1708" s="236">
        <f>IF(ISBLANK(INDEX('Policy Characteristics'!H:H,MATCH($C1708,'Policy Characteristics'!$C:$C,0))),"",INDEX('Policy Characteristics'!H:H,MATCH($C1708,'Policy Characteristics'!$C:$C,0)))</f>
        <v>5</v>
      </c>
      <c r="O1708" s="236" t="str">
        <f>IF(ISBLANK(INDEX('Policy Characteristics'!I:I,MATCH($C1708,'Policy Characteristics'!$C:$C,0))),"",INDEX('Policy Characteristics'!I:I,MATCH($C1708,'Policy Characteristics'!$C:$C,0)))</f>
        <v>$/metric ton CO2e</v>
      </c>
      <c r="P1708" s="236" t="str">
        <f>IF(ISBLANK(INDEX('Policy Characteristics'!J:J,MATCH($C1708,'Policy Characteristics'!$C:$C,0))),"",INDEX('Policy Characteristics'!J:J,MATCH($C1708,'Policy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708" s="236" t="str">
        <f>IF(ISBLANK(INDEX('Policy Characteristics'!K:K,MATCH($C1708,'Policy Characteristics'!$C:$C,0))),"",INDEX('Policy Characteristics'!K:K,MATCH($C1708,'Policy Characteristics'!$C:$C,0)))</f>
        <v>fuels.html#carbon-tax</v>
      </c>
      <c r="R1708" s="236" t="str">
        <f>IF(ISBLANK(INDEX('Policy Characteristics'!L:L,MATCH($C1708,'Policy Characteristics'!$C:$C,0))),"",INDEX('Policy Characteristics'!L:L,MATCH($C1708,'Policy Characteristics'!$C:$C,0)))</f>
        <v>carbon-tax.html</v>
      </c>
      <c r="S1708" s="290" t="s">
        <v>187</v>
      </c>
      <c r="T1708" s="236"/>
    </row>
    <row r="1709" spans="1:20"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Change in Fuel Prices</v>
      </c>
      <c r="C1709" t="s">
        <v>3939</v>
      </c>
      <c r="D1709"/>
      <c r="E1709"/>
      <c r="F1709"/>
      <c r="G1709"/>
      <c r="H1709" s="17">
        <v>2773</v>
      </c>
      <c r="I1709" s="377" t="s">
        <v>44</v>
      </c>
      <c r="J1709" s="374" t="str">
        <f>IF(ISBLANK(INDEX('Policy Characteristics'!D:D,MATCH($C1709,'Policy Characteristics'!$C:$C,0))),"",INDEX('Policy Characteristics'!D:D,MATCH($C1709,'Policy Characteristics'!$C:$C,0)))</f>
        <v>Change in Fuel Prices</v>
      </c>
      <c r="K1709" s="236" t="str">
        <f>IF(ISBLANK(INDEX('Policy Characteristics'!E:E,MATCH($C1709,'Policy Characteristics'!$C:$C,0))),"",INDEX('Policy Characteristics'!E:E,MATCH($C1709,'Policy Characteristics'!$C:$C,0)))</f>
        <v>cross fuel price change</v>
      </c>
      <c r="L1709" s="326">
        <f>IF(ISBLANK(INDEX('Policy Characteristics'!F:F,MATCH($C1709,'Policy Characteristics'!$C:$C,0))),"",INDEX('Policy Characteristics'!F:F,MATCH($C1709,'Policy Characteristics'!$C:$C,0)))</f>
        <v>-0.5</v>
      </c>
      <c r="M1709" s="326">
        <f>IF(ISBLANK(INDEX('Policy Characteristics'!G:G,MATCH($C1709,'Policy Characteristics'!$C:$C,0))),"",INDEX('Policy Characteristics'!G:G,MATCH($C1709,'Policy Characteristics'!$C:$C,0)))</f>
        <v>0.5</v>
      </c>
      <c r="N1709" s="326">
        <f>IF(ISBLANK(INDEX('Policy Characteristics'!H:H,MATCH($C1709,'Policy Characteristics'!$C:$C,0))),"",INDEX('Policy Characteristics'!H:H,MATCH($C1709,'Policy Characteristics'!$C:$C,0)))</f>
        <v>0.01</v>
      </c>
      <c r="O1709" s="236" t="str">
        <f>IF(ISBLANK(INDEX('Policy Characteristics'!I:I,MATCH($C1709,'Policy Characteristics'!$C:$C,0))),"",INDEX('Policy Characteristics'!I:I,MATCH($C1709,'Policy Characteristics'!$C:$C,0)))</f>
        <v>% change in fuel price</v>
      </c>
      <c r="P1709" s="236" t="str">
        <f>IF(ISBLANK(INDEX('Policy Characteristics'!J:J,MATCH($C1709,'Policy Characteristics'!$C:$C,0))),"",INDEX('Policy Characteristics'!J:J,MATCH($C1709,'Policy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T1709"/>
    </row>
    <row r="1710" spans="1:20"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End Existing Subsidies</v>
      </c>
      <c r="C1710" t="s">
        <v>138</v>
      </c>
      <c r="D1710" s="334" t="s">
        <v>52</v>
      </c>
      <c r="E1710" s="334"/>
      <c r="F1710" s="334" t="s">
        <v>93</v>
      </c>
      <c r="G1710" s="334"/>
      <c r="H1710" s="17">
        <v>706</v>
      </c>
      <c r="I1710" s="375" t="s">
        <v>44</v>
      </c>
      <c r="J1710" s="374" t="str">
        <f>IF(ISBLANK(INDEX('Policy Characteristics'!D:D,MATCH($C1710,'Policy Characteristics'!$C:$C,0))),"",INDEX('Policy Characteristics'!D:D,MATCH($C1710,'Policy Characteristics'!$C:$C,0)))</f>
        <v>End Existing Subsidies</v>
      </c>
      <c r="K1710" s="236" t="str">
        <f>IF(ISBLANK(INDEX('Policy Characteristics'!E:E,MATCH($C1710,'Policy Characteristics'!$C:$C,0))),"",INDEX('Policy Characteristics'!E:E,MATCH($C1710,'Policy Characteristics'!$C:$C,0)))</f>
        <v>cross reduce BAU subsidies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0.01</v>
      </c>
      <c r="O1710" s="236" t="str">
        <f>IF(ISBLANK(INDEX('Policy Characteristics'!I:I,MATCH($C1710,'Policy Characteristics'!$C:$C,0))),"",INDEX('Policy Characteristics'!I:I,MATCH($C1710,'Policy Characteristics'!$C:$C,0)))</f>
        <v>% reduction in BAU subsidies</v>
      </c>
      <c r="P1710" s="236" t="str">
        <f>IF(ISBLANK(INDEX('Policy Characteristics'!J:J,MATCH($C1710,'Policy Characteristics'!$C:$C,0))),"",INDEX('Policy Characteristics'!J:J,MATCH($C1710,'Policy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0" s="236" t="str">
        <f>IF(ISBLANK(INDEX('Policy Characteristics'!K:K,MATCH($C1710,'Policy Characteristics'!$C:$C,0))),"",INDEX('Policy Characteristics'!K:K,MATCH($C1710,'Policy Characteristics'!$C:$C,0)))</f>
        <v>fuels.html#end-subsidies</v>
      </c>
      <c r="R1710" s="236" t="str">
        <f>IF(ISBLANK(INDEX('Policy Characteristics'!L:L,MATCH($C1710,'Policy Characteristics'!$C:$C,0))),"",INDEX('Policy Characteristics'!L:L,MATCH($C1710,'Policy Characteristics'!$C:$C,0)))</f>
        <v>end-existing-subsidies.html</v>
      </c>
      <c r="S1710" s="290" t="s">
        <v>187</v>
      </c>
      <c r="T1710" s="236"/>
    </row>
    <row r="1711" spans="1:20"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End Existing Subsidies</v>
      </c>
      <c r="C1711" s="236" t="s">
        <v>138</v>
      </c>
      <c r="D1711" s="289" t="s">
        <v>446</v>
      </c>
      <c r="E1711" s="334"/>
      <c r="F1711" s="289" t="s">
        <v>443</v>
      </c>
      <c r="G1711" s="334"/>
      <c r="H1711" s="17">
        <v>69</v>
      </c>
      <c r="I1711" s="375" t="s">
        <v>43</v>
      </c>
      <c r="J1711" s="374" t="str">
        <f>IF(ISBLANK(INDEX('Policy Characteristics'!D:D,MATCH($C1711,'Policy Characteristics'!$C:$C,0))),"",INDEX('Policy Characteristics'!D:D,MATCH($C1711,'Policy Characteristics'!$C:$C,0)))</f>
        <v>End Existing Subsidies</v>
      </c>
      <c r="K1711" s="236" t="str">
        <f>IF(ISBLANK(INDEX('Policy Characteristics'!E:E,MATCH($C1711,'Policy Characteristics'!$C:$C,0))),"",INDEX('Policy Characteristics'!E:E,MATCH($C1711,'Policy Characteristics'!$C:$C,0)))</f>
        <v>cross reduce BAU subsidies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0.01</v>
      </c>
      <c r="O1711" s="236" t="str">
        <f>IF(ISBLANK(INDEX('Policy Characteristics'!I:I,MATCH($C1711,'Policy Characteristics'!$C:$C,0))),"",INDEX('Policy Characteristics'!I:I,MATCH($C1711,'Policy Characteristics'!$C:$C,0)))</f>
        <v>% reduction in BAU subsidies</v>
      </c>
      <c r="P1711" s="236" t="str">
        <f>IF(ISBLANK(INDEX('Policy Characteristics'!J:J,MATCH($C1711,'Policy Characteristics'!$C:$C,0))),"",INDEX('Policy Characteristics'!J:J,MATCH($C1711,'Policy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1" s="236" t="str">
        <f>IF(ISBLANK(INDEX('Policy Characteristics'!K:K,MATCH($C1711,'Policy Characteristics'!$C:$C,0))),"",INDEX('Policy Characteristics'!K:K,MATCH($C1711,'Policy Characteristics'!$C:$C,0)))</f>
        <v>fuels.html#end-subsidies</v>
      </c>
      <c r="R1711" s="236" t="str">
        <f>IF(ISBLANK(INDEX('Policy Characteristics'!L:L,MATCH($C1711,'Policy Characteristics'!$C:$C,0))),"",INDEX('Policy Characteristics'!L:L,MATCH($C1711,'Policy Characteristics'!$C:$C,0)))</f>
        <v>end-existing-subsidies.html</v>
      </c>
      <c r="S1711" s="290" t="s">
        <v>3923</v>
      </c>
      <c r="T1711" s="236"/>
    </row>
    <row r="1712" spans="1:20"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End Existing Subsidies</v>
      </c>
      <c r="C1712" s="236" t="s">
        <v>138</v>
      </c>
      <c r="D1712" s="289" t="s">
        <v>46</v>
      </c>
      <c r="E1712" s="334"/>
      <c r="F1712" s="289" t="s">
        <v>87</v>
      </c>
      <c r="G1712" s="334"/>
      <c r="H1712" s="17">
        <v>70</v>
      </c>
      <c r="I1712" s="375" t="s">
        <v>43</v>
      </c>
      <c r="J1712" s="374" t="str">
        <f>IF(ISBLANK(INDEX('Policy Characteristics'!D:D,MATCH($C1712,'Policy Characteristics'!$C:$C,0))),"",INDEX('Policy Characteristics'!D:D,MATCH($C1712,'Policy Characteristics'!$C:$C,0)))</f>
        <v>End Existing Subsidies</v>
      </c>
      <c r="K1712" s="236" t="str">
        <f>IF(ISBLANK(INDEX('Policy Characteristics'!E:E,MATCH($C1712,'Policy Characteristics'!$C:$C,0))),"",INDEX('Policy Characteristics'!E:E,MATCH($C1712,'Policy Characteristics'!$C:$C,0)))</f>
        <v>cross reduce BAU subsidies</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reduction in BAU subsidies</v>
      </c>
      <c r="P1712" s="236" t="str">
        <f>IF(ISBLANK(INDEX('Policy Characteristics'!J:J,MATCH($C1712,'Policy Characteristics'!$C:$C,0))),"",INDEX('Policy Characteristics'!J:J,MATCH($C1712,'Policy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2" s="236" t="str">
        <f>IF(ISBLANK(INDEX('Policy Characteristics'!K:K,MATCH($C1712,'Policy Characteristics'!$C:$C,0))),"",INDEX('Policy Characteristics'!K:K,MATCH($C1712,'Policy Characteristics'!$C:$C,0)))</f>
        <v>fuels.html#end-subsidies</v>
      </c>
      <c r="R1712" s="236" t="str">
        <f>IF(ISBLANK(INDEX('Policy Characteristics'!L:L,MATCH($C1712,'Policy Characteristics'!$C:$C,0))),"",INDEX('Policy Characteristics'!L:L,MATCH($C1712,'Policy Characteristics'!$C:$C,0)))</f>
        <v>end-existing-subsidies.html</v>
      </c>
      <c r="S1712" s="290" t="s">
        <v>187</v>
      </c>
      <c r="T1712" s="236"/>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End Existing Subsidies</v>
      </c>
      <c r="C1713" s="236" t="s">
        <v>138</v>
      </c>
      <c r="D1713" s="289" t="s">
        <v>47</v>
      </c>
      <c r="E1713" s="334"/>
      <c r="F1713" s="289" t="s">
        <v>88</v>
      </c>
      <c r="G1713" s="334"/>
      <c r="H1713" s="17">
        <v>71</v>
      </c>
      <c r="I1713" s="375" t="s">
        <v>43</v>
      </c>
      <c r="J1713" s="374" t="str">
        <f>IF(ISBLANK(INDEX('Policy Characteristics'!D:D,MATCH($C1713,'Policy Characteristics'!$C:$C,0))),"",INDEX('Policy Characteristics'!D:D,MATCH($C1713,'Policy Characteristics'!$C:$C,0)))</f>
        <v>End Existing Subsidies</v>
      </c>
      <c r="K1713" s="236" t="str">
        <f>IF(ISBLANK(INDEX('Policy Characteristics'!E:E,MATCH($C1713,'Policy Characteristics'!$C:$C,0))),"",INDEX('Policy Characteristics'!E:E,MATCH($C1713,'Policy Characteristics'!$C:$C,0)))</f>
        <v>cross reduce BAU subsidies</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reduction in BAU subsidies</v>
      </c>
      <c r="P1713" s="236" t="str">
        <f>IF(ISBLANK(INDEX('Policy Characteristics'!J:J,MATCH($C1713,'Policy Characteristics'!$C:$C,0))),"",INDEX('Policy Characteristics'!J:J,MATCH($C1713,'Policy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3" s="236" t="str">
        <f>IF(ISBLANK(INDEX('Policy Characteristics'!K:K,MATCH($C1713,'Policy Characteristics'!$C:$C,0))),"",INDEX('Policy Characteristics'!K:K,MATCH($C1713,'Policy Characteristics'!$C:$C,0)))</f>
        <v>fuels.html#end-subsidies</v>
      </c>
      <c r="R1713" s="236" t="str">
        <f>IF(ISBLANK(INDEX('Policy Characteristics'!L:L,MATCH($C1713,'Policy Characteristics'!$C:$C,0))),"",INDEX('Policy Characteristics'!L:L,MATCH($C1713,'Policy Characteristics'!$C:$C,0)))</f>
        <v>end-existing-subsidies.html</v>
      </c>
      <c r="S1713" s="290" t="s">
        <v>187</v>
      </c>
      <c r="T1713" s="236"/>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End Existing Subsidies</v>
      </c>
      <c r="C1714" s="236" t="s">
        <v>138</v>
      </c>
      <c r="D1714" s="289" t="s">
        <v>48</v>
      </c>
      <c r="E1714" s="334"/>
      <c r="F1714" s="289" t="s">
        <v>89</v>
      </c>
      <c r="G1714" s="334"/>
      <c r="H1714" s="17">
        <v>72</v>
      </c>
      <c r="I1714" s="375" t="s">
        <v>44</v>
      </c>
      <c r="J1714" s="374" t="str">
        <f>IF(ISBLANK(INDEX('Policy Characteristics'!D:D,MATCH($C1714,'Policy Characteristics'!$C:$C,0))),"",INDEX('Policy Characteristics'!D:D,MATCH($C1714,'Policy Characteristics'!$C:$C,0)))</f>
        <v>End Existing Subsidies</v>
      </c>
      <c r="K1714" s="236" t="str">
        <f>IF(ISBLANK(INDEX('Policy Characteristics'!E:E,MATCH($C1714,'Policy Characteristics'!$C:$C,0))),"",INDEX('Policy Characteristics'!E:E,MATCH($C1714,'Policy Characteristics'!$C:$C,0)))</f>
        <v>cross reduce BAU subsidies</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reduction in BAU subsidies</v>
      </c>
      <c r="P1714" s="236" t="str">
        <f>IF(ISBLANK(INDEX('Policy Characteristics'!J:J,MATCH($C1714,'Policy Characteristics'!$C:$C,0))),"",INDEX('Policy Characteristics'!J:J,MATCH($C1714,'Policy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4" s="236" t="str">
        <f>IF(ISBLANK(INDEX('Policy Characteristics'!K:K,MATCH($C1714,'Policy Characteristics'!$C:$C,0))),"",INDEX('Policy Characteristics'!K:K,MATCH($C1714,'Policy Characteristics'!$C:$C,0)))</f>
        <v>fuels.html#end-subsidies</v>
      </c>
      <c r="R1714" s="236" t="str">
        <f>IF(ISBLANK(INDEX('Policy Characteristics'!L:L,MATCH($C1714,'Policy Characteristics'!$C:$C,0))),"",INDEX('Policy Characteristics'!L:L,MATCH($C1714,'Policy Characteristics'!$C:$C,0)))</f>
        <v>end-existing-subsidies.html</v>
      </c>
      <c r="S1714" s="290" t="s">
        <v>187</v>
      </c>
      <c r="T1714" s="236"/>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End Existing Subsidies</v>
      </c>
      <c r="C1715" s="236" t="s">
        <v>138</v>
      </c>
      <c r="D1715" s="289" t="s">
        <v>49</v>
      </c>
      <c r="E1715" s="334"/>
      <c r="F1715" s="289" t="s">
        <v>3775</v>
      </c>
      <c r="G1715" s="334"/>
      <c r="H1715" s="17">
        <v>73</v>
      </c>
      <c r="I1715" s="375" t="s">
        <v>43</v>
      </c>
      <c r="J1715" s="374" t="str">
        <f>IF(ISBLANK(INDEX('Policy Characteristics'!D:D,MATCH($C1715,'Policy Characteristics'!$C:$C,0))),"",INDEX('Policy Characteristics'!D:D,MATCH($C1715,'Policy Characteristics'!$C:$C,0)))</f>
        <v>End Existing Subsidies</v>
      </c>
      <c r="K1715" s="236" t="str">
        <f>IF(ISBLANK(INDEX('Policy Characteristics'!E:E,MATCH($C1715,'Policy Characteristics'!$C:$C,0))),"",INDEX('Policy Characteristics'!E:E,MATCH($C1715,'Policy Characteristics'!$C:$C,0)))</f>
        <v>cross reduce BAU subsidies</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reduction in BAU subsidies</v>
      </c>
      <c r="P1715" s="236" t="str">
        <f>IF(ISBLANK(INDEX('Policy Characteristics'!J:J,MATCH($C1715,'Policy Characteristics'!$C:$C,0))),"",INDEX('Policy Characteristics'!J:J,MATCH($C1715,'Policy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5" s="236" t="str">
        <f>IF(ISBLANK(INDEX('Policy Characteristics'!K:K,MATCH($C1715,'Policy Characteristics'!$C:$C,0))),"",INDEX('Policy Characteristics'!K:K,MATCH($C1715,'Policy Characteristics'!$C:$C,0)))</f>
        <v>fuels.html#end-subsidies</v>
      </c>
      <c r="R1715" s="236" t="str">
        <f>IF(ISBLANK(INDEX('Policy Characteristics'!L:L,MATCH($C1715,'Policy Characteristics'!$C:$C,0))),"",INDEX('Policy Characteristics'!L:L,MATCH($C1715,'Policy Characteristics'!$C:$C,0)))</f>
        <v>end-existing-subsidies.html</v>
      </c>
      <c r="S1715" s="290" t="s">
        <v>187</v>
      </c>
      <c r="T1715" s="236"/>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End Existing Subsidies</v>
      </c>
      <c r="C1716" s="236" t="s">
        <v>138</v>
      </c>
      <c r="D1716" s="289" t="s">
        <v>50</v>
      </c>
      <c r="E1716" s="334"/>
      <c r="F1716" s="289" t="s">
        <v>94</v>
      </c>
      <c r="G1716" s="334"/>
      <c r="H1716" s="17">
        <v>74</v>
      </c>
      <c r="I1716" s="375" t="s">
        <v>43</v>
      </c>
      <c r="J1716" s="374" t="str">
        <f>IF(ISBLANK(INDEX('Policy Characteristics'!D:D,MATCH($C1716,'Policy Characteristics'!$C:$C,0))),"",INDEX('Policy Characteristics'!D:D,MATCH($C1716,'Policy Characteristics'!$C:$C,0)))</f>
        <v>End Existing Subsidies</v>
      </c>
      <c r="K1716" s="236" t="str">
        <f>IF(ISBLANK(INDEX('Policy Characteristics'!E:E,MATCH($C1716,'Policy Characteristics'!$C:$C,0))),"",INDEX('Policy Characteristics'!E:E,MATCH($C1716,'Policy Characteristics'!$C:$C,0)))</f>
        <v>cross reduce BAU subsidies</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reduction in BAU subsidies</v>
      </c>
      <c r="P1716" s="236" t="str">
        <f>IF(ISBLANK(INDEX('Policy Characteristics'!J:J,MATCH($C1716,'Policy Characteristics'!$C:$C,0))),"",INDEX('Policy Characteristics'!J:J,MATCH($C1716,'Policy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6" s="236" t="str">
        <f>IF(ISBLANK(INDEX('Policy Characteristics'!K:K,MATCH($C1716,'Policy Characteristics'!$C:$C,0))),"",INDEX('Policy Characteristics'!K:K,MATCH($C1716,'Policy Characteristics'!$C:$C,0)))</f>
        <v>fuels.html#end-subsidies</v>
      </c>
      <c r="R1716" s="236" t="str">
        <f>IF(ISBLANK(INDEX('Policy Characteristics'!L:L,MATCH($C1716,'Policy Characteristics'!$C:$C,0))),"",INDEX('Policy Characteristics'!L:L,MATCH($C1716,'Policy Characteristics'!$C:$C,0)))</f>
        <v>end-existing-subsidies.html</v>
      </c>
      <c r="S1716" s="290" t="s">
        <v>187</v>
      </c>
      <c r="T1716" s="236"/>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End Existing Subsidies</v>
      </c>
      <c r="C1717" s="236" t="s">
        <v>138</v>
      </c>
      <c r="D1717" s="289" t="s">
        <v>51</v>
      </c>
      <c r="E1717" s="334"/>
      <c r="F1717" s="289" t="s">
        <v>92</v>
      </c>
      <c r="G1717" s="334"/>
      <c r="H1717" s="17">
        <v>707</v>
      </c>
      <c r="I1717" s="375" t="s">
        <v>44</v>
      </c>
      <c r="J1717" s="374" t="str">
        <f>IF(ISBLANK(INDEX('Policy Characteristics'!D:D,MATCH($C1717,'Policy Characteristics'!$C:$C,0))),"",INDEX('Policy Characteristics'!D:D,MATCH($C1717,'Policy Characteristics'!$C:$C,0)))</f>
        <v>End Existing Subsidies</v>
      </c>
      <c r="K1717" s="236" t="str">
        <f>IF(ISBLANK(INDEX('Policy Characteristics'!E:E,MATCH($C1717,'Policy Characteristics'!$C:$C,0))),"",INDEX('Policy Characteristics'!E:E,MATCH($C1717,'Policy Characteristics'!$C:$C,0)))</f>
        <v>cross reduce BAU subsidies</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reduction in BAU subsidies</v>
      </c>
      <c r="P1717" s="236" t="str">
        <f>IF(ISBLANK(INDEX('Policy Characteristics'!J:J,MATCH($C1717,'Policy Characteristics'!$C:$C,0))),"",INDEX('Policy Characteristics'!J:J,MATCH($C1717,'Policy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7" s="236" t="str">
        <f>IF(ISBLANK(INDEX('Policy Characteristics'!K:K,MATCH($C1717,'Policy Characteristics'!$C:$C,0))),"",INDEX('Policy Characteristics'!K:K,MATCH($C1717,'Policy Characteristics'!$C:$C,0)))</f>
        <v>fuels.html#end-subsidies</v>
      </c>
      <c r="R1717" s="236" t="str">
        <f>IF(ISBLANK(INDEX('Policy Characteristics'!L:L,MATCH($C1717,'Policy Characteristics'!$C:$C,0))),"",INDEX('Policy Characteristics'!L:L,MATCH($C1717,'Policy Characteristics'!$C:$C,0)))</f>
        <v>end-existing-subsidies.html</v>
      </c>
      <c r="S1717" s="290" t="s">
        <v>187</v>
      </c>
      <c r="T1717" s="236"/>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End Existing Subsidies</v>
      </c>
      <c r="C1718" s="236" t="s">
        <v>138</v>
      </c>
      <c r="D1718" s="289" t="s">
        <v>53</v>
      </c>
      <c r="E1718" s="334"/>
      <c r="F1718" s="289" t="s">
        <v>95</v>
      </c>
      <c r="G1718" s="334"/>
      <c r="H1718" s="17">
        <v>75</v>
      </c>
      <c r="I1718" s="375" t="s">
        <v>43</v>
      </c>
      <c r="J1718" s="374" t="str">
        <f>IF(ISBLANK(INDEX('Policy Characteristics'!D:D,MATCH($C1718,'Policy Characteristics'!$C:$C,0))),"",INDEX('Policy Characteristics'!D:D,MATCH($C1718,'Policy Characteristics'!$C:$C,0)))</f>
        <v>End Existing Subsidies</v>
      </c>
      <c r="K1718" s="236" t="str">
        <f>IF(ISBLANK(INDEX('Policy Characteristics'!E:E,MATCH($C1718,'Policy Characteristics'!$C:$C,0))),"",INDEX('Policy Characteristics'!E:E,MATCH($C1718,'Policy Characteristics'!$C:$C,0)))</f>
        <v>cross reduce BAU subsidies</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reduction in BAU subsidies</v>
      </c>
      <c r="P1718" s="236" t="str">
        <f>IF(ISBLANK(INDEX('Policy Characteristics'!J:J,MATCH($C1718,'Policy Characteristics'!$C:$C,0))),"",INDEX('Policy Characteristics'!J:J,MATCH($C1718,'Policy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8" s="236" t="str">
        <f>IF(ISBLANK(INDEX('Policy Characteristics'!K:K,MATCH($C1718,'Policy Characteristics'!$C:$C,0))),"",INDEX('Policy Characteristics'!K:K,MATCH($C1718,'Policy Characteristics'!$C:$C,0)))</f>
        <v>fuels.html#end-subsidies</v>
      </c>
      <c r="R1718" s="236" t="str">
        <f>IF(ISBLANK(INDEX('Policy Characteristics'!L:L,MATCH($C1718,'Policy Characteristics'!$C:$C,0))),"",INDEX('Policy Characteristics'!L:L,MATCH($C1718,'Policy Characteristics'!$C:$C,0)))</f>
        <v>end-existing-subsidies.html</v>
      </c>
      <c r="S1718" s="290" t="s">
        <v>187</v>
      </c>
      <c r="T1718" s="236"/>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End Existing Subsidies</v>
      </c>
      <c r="C1719" s="236" t="s">
        <v>138</v>
      </c>
      <c r="D1719" s="289" t="s">
        <v>54</v>
      </c>
      <c r="E1719" s="334"/>
      <c r="F1719" s="289" t="s">
        <v>96</v>
      </c>
      <c r="G1719" s="334"/>
      <c r="H1719" s="17">
        <v>76</v>
      </c>
      <c r="I1719" s="375" t="s">
        <v>43</v>
      </c>
      <c r="J1719" s="374" t="str">
        <f>IF(ISBLANK(INDEX('Policy Characteristics'!D:D,MATCH($C1719,'Policy Characteristics'!$C:$C,0))),"",INDEX('Policy Characteristics'!D:D,MATCH($C1719,'Policy Characteristics'!$C:$C,0)))</f>
        <v>End Existing Subsidies</v>
      </c>
      <c r="K1719" s="236" t="str">
        <f>IF(ISBLANK(INDEX('Policy Characteristics'!E:E,MATCH($C1719,'Policy Characteristics'!$C:$C,0))),"",INDEX('Policy Characteristics'!E:E,MATCH($C1719,'Policy Characteristics'!$C:$C,0)))</f>
        <v>cross reduce BAU subsidies</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reduction in BAU subsidies</v>
      </c>
      <c r="P1719" s="236" t="str">
        <f>IF(ISBLANK(INDEX('Policy Characteristics'!J:J,MATCH($C1719,'Policy Characteristics'!$C:$C,0))),"",INDEX('Policy Characteristics'!J:J,MATCH($C1719,'Policy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19" s="236" t="str">
        <f>IF(ISBLANK(INDEX('Policy Characteristics'!K:K,MATCH($C1719,'Policy Characteristics'!$C:$C,0))),"",INDEX('Policy Characteristics'!K:K,MATCH($C1719,'Policy Characteristics'!$C:$C,0)))</f>
        <v>fuels.html#end-subsidies</v>
      </c>
      <c r="R1719" s="236" t="str">
        <f>IF(ISBLANK(INDEX('Policy Characteristics'!L:L,MATCH($C1719,'Policy Characteristics'!$C:$C,0))),"",INDEX('Policy Characteristics'!L:L,MATCH($C1719,'Policy Characteristics'!$C:$C,0)))</f>
        <v>end-existing-subsidies.html</v>
      </c>
      <c r="S1719" s="290" t="s">
        <v>187</v>
      </c>
      <c r="T1719" s="236"/>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End Existing Subsidies</v>
      </c>
      <c r="C1720" s="236" t="s">
        <v>138</v>
      </c>
      <c r="D1720" s="289" t="s">
        <v>55</v>
      </c>
      <c r="E1720" s="334"/>
      <c r="F1720" s="289" t="s">
        <v>97</v>
      </c>
      <c r="G1720" s="334"/>
      <c r="H1720" s="17">
        <v>708</v>
      </c>
      <c r="I1720" s="375" t="s">
        <v>44</v>
      </c>
      <c r="J1720" s="374" t="str">
        <f>IF(ISBLANK(INDEX('Policy Characteristics'!D:D,MATCH($C1720,'Policy Characteristics'!$C:$C,0))),"",INDEX('Policy Characteristics'!D:D,MATCH($C1720,'Policy Characteristics'!$C:$C,0)))</f>
        <v>End Existing Subsidies</v>
      </c>
      <c r="K1720" s="236" t="str">
        <f>IF(ISBLANK(INDEX('Policy Characteristics'!E:E,MATCH($C1720,'Policy Characteristics'!$C:$C,0))),"",INDEX('Policy Characteristics'!E:E,MATCH($C1720,'Policy Characteristics'!$C:$C,0)))</f>
        <v>cross reduce BAU subsidies</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reduction in BAU subsidies</v>
      </c>
      <c r="P1720" s="236" t="str">
        <f>IF(ISBLANK(INDEX('Policy Characteristics'!J:J,MATCH($C1720,'Policy Characteristics'!$C:$C,0))),"",INDEX('Policy Characteristics'!J:J,MATCH($C1720,'Policy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0" s="236" t="str">
        <f>IF(ISBLANK(INDEX('Policy Characteristics'!K:K,MATCH($C1720,'Policy Characteristics'!$C:$C,0))),"",INDEX('Policy Characteristics'!K:K,MATCH($C1720,'Policy Characteristics'!$C:$C,0)))</f>
        <v>fuels.html#end-subsidies</v>
      </c>
      <c r="R1720" s="236" t="str">
        <f>IF(ISBLANK(INDEX('Policy Characteristics'!L:L,MATCH($C1720,'Policy Characteristics'!$C:$C,0))),"",INDEX('Policy Characteristics'!L:L,MATCH($C1720,'Policy Characteristics'!$C:$C,0)))</f>
        <v>end-existing-subsidies.html</v>
      </c>
      <c r="S1720" s="290" t="s">
        <v>187</v>
      </c>
      <c r="T1720" s="236"/>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End Existing Subsidies</v>
      </c>
      <c r="C1721" s="236" t="s">
        <v>138</v>
      </c>
      <c r="D1721" s="289" t="s">
        <v>56</v>
      </c>
      <c r="E1721" s="334"/>
      <c r="F1721" s="289" t="s">
        <v>98</v>
      </c>
      <c r="G1721" s="334"/>
      <c r="H1721" s="17">
        <v>709</v>
      </c>
      <c r="I1721" s="375" t="s">
        <v>44</v>
      </c>
      <c r="J1721" s="374" t="str">
        <f>IF(ISBLANK(INDEX('Policy Characteristics'!D:D,MATCH($C1721,'Policy Characteristics'!$C:$C,0))),"",INDEX('Policy Characteristics'!D:D,MATCH($C1721,'Policy Characteristics'!$C:$C,0)))</f>
        <v>End Existing Subsidies</v>
      </c>
      <c r="K1721" s="236" t="str">
        <f>IF(ISBLANK(INDEX('Policy Characteristics'!E:E,MATCH($C1721,'Policy Characteristics'!$C:$C,0))),"",INDEX('Policy Characteristics'!E:E,MATCH($C1721,'Policy Characteristics'!$C:$C,0)))</f>
        <v>cross reduce BAU subsidies</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reduction in BAU subsidies</v>
      </c>
      <c r="P1721" s="236" t="str">
        <f>IF(ISBLANK(INDEX('Policy Characteristics'!J:J,MATCH($C1721,'Policy Characteristics'!$C:$C,0))),"",INDEX('Policy Characteristics'!J:J,MATCH($C1721,'Policy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1" s="236" t="str">
        <f>IF(ISBLANK(INDEX('Policy Characteristics'!K:K,MATCH($C1721,'Policy Characteristics'!$C:$C,0))),"",INDEX('Policy Characteristics'!K:K,MATCH($C1721,'Policy Characteristics'!$C:$C,0)))</f>
        <v>fuels.html#end-subsidies</v>
      </c>
      <c r="R1721" s="236" t="str">
        <f>IF(ISBLANK(INDEX('Policy Characteristics'!L:L,MATCH($C1721,'Policy Characteristics'!$C:$C,0))),"",INDEX('Policy Characteristics'!L:L,MATCH($C1721,'Policy Characteristics'!$C:$C,0)))</f>
        <v>end-existing-subsidies.html</v>
      </c>
      <c r="S1721" s="290" t="s">
        <v>187</v>
      </c>
      <c r="T1721" s="236"/>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End Existing Subsidies</v>
      </c>
      <c r="C1722" s="236" t="s">
        <v>138</v>
      </c>
      <c r="D1722" s="289" t="s">
        <v>2465</v>
      </c>
      <c r="E1722" s="334"/>
      <c r="F1722" s="289" t="s">
        <v>2466</v>
      </c>
      <c r="G1722" s="334"/>
      <c r="H1722" s="17">
        <v>710</v>
      </c>
      <c r="I1722" s="375" t="s">
        <v>44</v>
      </c>
      <c r="J1722" s="374" t="str">
        <f>IF(ISBLANK(INDEX('Policy Characteristics'!D:D,MATCH($C1722,'Policy Characteristics'!$C:$C,0))),"",INDEX('Policy Characteristics'!D:D,MATCH($C1722,'Policy Characteristics'!$C:$C,0)))</f>
        <v>End Existing Subsidies</v>
      </c>
      <c r="K1722" s="236" t="str">
        <f>IF(ISBLANK(INDEX('Policy Characteristics'!E:E,MATCH($C1722,'Policy Characteristics'!$C:$C,0))),"",INDEX('Policy Characteristics'!E:E,MATCH($C1722,'Policy Characteristics'!$C:$C,0)))</f>
        <v>cross reduce BAU subsidies</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reduction in BAU subsidies</v>
      </c>
      <c r="P1722" s="236" t="str">
        <f>IF(ISBLANK(INDEX('Policy Characteristics'!J:J,MATCH($C1722,'Policy Characteristics'!$C:$C,0))),"",INDEX('Policy Characteristics'!J:J,MATCH($C1722,'Policy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2" s="236" t="str">
        <f>IF(ISBLANK(INDEX('Policy Characteristics'!K:K,MATCH($C1722,'Policy Characteristics'!$C:$C,0))),"",INDEX('Policy Characteristics'!K:K,MATCH($C1722,'Policy Characteristics'!$C:$C,0)))</f>
        <v>fuels.html#end-subsidies</v>
      </c>
      <c r="R1722" s="236" t="str">
        <f>IF(ISBLANK(INDEX('Policy Characteristics'!L:L,MATCH($C1722,'Policy Characteristics'!$C:$C,0))),"",INDEX('Policy Characteristics'!L:L,MATCH($C1722,'Policy Characteristics'!$C:$C,0)))</f>
        <v>end-existing-subsidies.html</v>
      </c>
      <c r="S1722" s="290" t="s">
        <v>187</v>
      </c>
      <c r="T1722" s="236"/>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End Existing Subsidies</v>
      </c>
      <c r="C1723" s="236" t="s">
        <v>138</v>
      </c>
      <c r="D1723" s="289" t="s">
        <v>75</v>
      </c>
      <c r="E1723" s="334"/>
      <c r="F1723" s="289" t="s">
        <v>99</v>
      </c>
      <c r="G1723" s="334"/>
      <c r="H1723" s="17">
        <v>711</v>
      </c>
      <c r="I1723" s="375" t="s">
        <v>44</v>
      </c>
      <c r="J1723" s="374" t="str">
        <f>IF(ISBLANK(INDEX('Policy Characteristics'!D:D,MATCH($C1723,'Policy Characteristics'!$C:$C,0))),"",INDEX('Policy Characteristics'!D:D,MATCH($C1723,'Policy Characteristics'!$C:$C,0)))</f>
        <v>End Existing Subsidies</v>
      </c>
      <c r="K1723" s="236" t="str">
        <f>IF(ISBLANK(INDEX('Policy Characteristics'!E:E,MATCH($C1723,'Policy Characteristics'!$C:$C,0))),"",INDEX('Policy Characteristics'!E:E,MATCH($C1723,'Policy Characteristics'!$C:$C,0)))</f>
        <v>cross reduce BAU subsidies</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reduction in BAU subsidies</v>
      </c>
      <c r="P1723" s="236" t="str">
        <f>IF(ISBLANK(INDEX('Policy Characteristics'!J:J,MATCH($C1723,'Policy Characteristics'!$C:$C,0))),"",INDEX('Policy Characteristics'!J:J,MATCH($C1723,'Policy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3" s="236" t="str">
        <f>IF(ISBLANK(INDEX('Policy Characteristics'!K:K,MATCH($C1723,'Policy Characteristics'!$C:$C,0))),"",INDEX('Policy Characteristics'!K:K,MATCH($C1723,'Policy Characteristics'!$C:$C,0)))</f>
        <v>fuels.html#end-subsidies</v>
      </c>
      <c r="R1723" s="236" t="str">
        <f>IF(ISBLANK(INDEX('Policy Characteristics'!L:L,MATCH($C1723,'Policy Characteristics'!$C:$C,0))),"",INDEX('Policy Characteristics'!L:L,MATCH($C1723,'Policy Characteristics'!$C:$C,0)))</f>
        <v>end-existing-subsidies.html</v>
      </c>
      <c r="S1723" s="290" t="s">
        <v>187</v>
      </c>
      <c r="T1723" s="236"/>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End Existing Subsidies</v>
      </c>
      <c r="C1724" s="236" t="s">
        <v>138</v>
      </c>
      <c r="D1724" s="289" t="s">
        <v>432</v>
      </c>
      <c r="E1724" s="334"/>
      <c r="F1724" s="289" t="s">
        <v>433</v>
      </c>
      <c r="G1724" s="334"/>
      <c r="H1724" s="17">
        <v>712</v>
      </c>
      <c r="I1724" s="375" t="s">
        <v>43</v>
      </c>
      <c r="J1724" s="374" t="str">
        <f>IF(ISBLANK(INDEX('Policy Characteristics'!D:D,MATCH($C1724,'Policy Characteristics'!$C:$C,0))),"",INDEX('Policy Characteristics'!D:D,MATCH($C1724,'Policy Characteristics'!$C:$C,0)))</f>
        <v>End Existing Subsidies</v>
      </c>
      <c r="K1724" s="236" t="str">
        <f>IF(ISBLANK(INDEX('Policy Characteristics'!E:E,MATCH($C1724,'Policy Characteristics'!$C:$C,0))),"",INDEX('Policy Characteristics'!E:E,MATCH($C1724,'Policy Characteristics'!$C:$C,0)))</f>
        <v>cross reduce BAU subsidies</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reduction in BAU subsidies</v>
      </c>
      <c r="P1724" s="236" t="str">
        <f>IF(ISBLANK(INDEX('Policy Characteristics'!J:J,MATCH($C1724,'Policy Characteristics'!$C:$C,0))),"",INDEX('Policy Characteristics'!J:J,MATCH($C1724,'Policy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4" s="236" t="str">
        <f>IF(ISBLANK(INDEX('Policy Characteristics'!K:K,MATCH($C1724,'Policy Characteristics'!$C:$C,0))),"",INDEX('Policy Characteristics'!K:K,MATCH($C1724,'Policy Characteristics'!$C:$C,0)))</f>
        <v>fuels.html#end-subsidies</v>
      </c>
      <c r="R1724" s="236" t="str">
        <f>IF(ISBLANK(INDEX('Policy Characteristics'!L:L,MATCH($C1724,'Policy Characteristics'!$C:$C,0))),"",INDEX('Policy Characteristics'!L:L,MATCH($C1724,'Policy Characteristics'!$C:$C,0)))</f>
        <v>end-existing-subsidies.html</v>
      </c>
      <c r="S1724" s="290" t="s">
        <v>187</v>
      </c>
      <c r="T1724" s="236"/>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End Existing Subsidies</v>
      </c>
      <c r="C1725" s="236" t="s">
        <v>138</v>
      </c>
      <c r="D1725" s="289" t="s">
        <v>439</v>
      </c>
      <c r="E1725" s="334"/>
      <c r="F1725" s="289" t="s">
        <v>440</v>
      </c>
      <c r="G1725" s="334"/>
      <c r="H1725" s="17">
        <v>713</v>
      </c>
      <c r="I1725" s="375" t="s">
        <v>44</v>
      </c>
      <c r="J1725" s="374" t="str">
        <f>IF(ISBLANK(INDEX('Policy Characteristics'!D:D,MATCH($C1725,'Policy Characteristics'!$C:$C,0))),"",INDEX('Policy Characteristics'!D:D,MATCH($C1725,'Policy Characteristics'!$C:$C,0)))</f>
        <v>End Existing Subsidies</v>
      </c>
      <c r="K1725" s="236" t="str">
        <f>IF(ISBLANK(INDEX('Policy Characteristics'!E:E,MATCH($C1725,'Policy Characteristics'!$C:$C,0))),"",INDEX('Policy Characteristics'!E:E,MATCH($C1725,'Policy Characteristics'!$C:$C,0)))</f>
        <v>cross reduce BAU subsidies</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reduction in BAU subsidies</v>
      </c>
      <c r="P1725" s="236" t="str">
        <f>IF(ISBLANK(INDEX('Policy Characteristics'!J:J,MATCH($C1725,'Policy Characteristics'!$C:$C,0))),"",INDEX('Policy Characteristics'!J:J,MATCH($C1725,'Policy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5" s="236" t="str">
        <f>IF(ISBLANK(INDEX('Policy Characteristics'!K:K,MATCH($C1725,'Policy Characteristics'!$C:$C,0))),"",INDEX('Policy Characteristics'!K:K,MATCH($C1725,'Policy Characteristics'!$C:$C,0)))</f>
        <v>fuels.html#end-subsidies</v>
      </c>
      <c r="R1725" s="236" t="str">
        <f>IF(ISBLANK(INDEX('Policy Characteristics'!L:L,MATCH($C1725,'Policy Characteristics'!$C:$C,0))),"",INDEX('Policy Characteristics'!L:L,MATCH($C1725,'Policy Characteristics'!$C:$C,0)))</f>
        <v>end-existing-subsidies.html</v>
      </c>
      <c r="S1725" s="290" t="s">
        <v>187</v>
      </c>
      <c r="T1725" s="236"/>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End Existing Subsidies</v>
      </c>
      <c r="C1726" s="236" t="s">
        <v>138</v>
      </c>
      <c r="D1726" s="289" t="s">
        <v>2457</v>
      </c>
      <c r="E1726" s="334"/>
      <c r="F1726" s="289" t="s">
        <v>2461</v>
      </c>
      <c r="G1726" s="334"/>
      <c r="H1726" s="17">
        <v>714</v>
      </c>
      <c r="I1726" s="375" t="s">
        <v>44</v>
      </c>
      <c r="J1726" s="374" t="str">
        <f>IF(ISBLANK(INDEX('Policy Characteristics'!D:D,MATCH($C1726,'Policy Characteristics'!$C:$C,0))),"",INDEX('Policy Characteristics'!D:D,MATCH($C1726,'Policy Characteristics'!$C:$C,0)))</f>
        <v>End Existing Subsidies</v>
      </c>
      <c r="K1726" s="236" t="str">
        <f>IF(ISBLANK(INDEX('Policy Characteristics'!E:E,MATCH($C1726,'Policy Characteristics'!$C:$C,0))),"",INDEX('Policy Characteristics'!E:E,MATCH($C1726,'Policy Characteristics'!$C:$C,0)))</f>
        <v>cross reduce BAU subsidies</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reduction in BAU subsidies</v>
      </c>
      <c r="P1726" s="236" t="str">
        <f>IF(ISBLANK(INDEX('Policy Characteristics'!J:J,MATCH($C1726,'Policy Characteristics'!$C:$C,0))),"",INDEX('Policy Characteristics'!J:J,MATCH($C1726,'Policy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6" s="236" t="str">
        <f>IF(ISBLANK(INDEX('Policy Characteristics'!K:K,MATCH($C1726,'Policy Characteristics'!$C:$C,0))),"",INDEX('Policy Characteristics'!K:K,MATCH($C1726,'Policy Characteristics'!$C:$C,0)))</f>
        <v>fuels.html#end-subsidies</v>
      </c>
      <c r="R1726" s="236" t="str">
        <f>IF(ISBLANK(INDEX('Policy Characteristics'!L:L,MATCH($C1726,'Policy Characteristics'!$C:$C,0))),"",INDEX('Policy Characteristics'!L:L,MATCH($C1726,'Policy Characteristics'!$C:$C,0)))</f>
        <v>end-existing-subsidies.html</v>
      </c>
      <c r="S1726" s="290" t="s">
        <v>187</v>
      </c>
      <c r="T1726" s="236"/>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End Existing Subsidies</v>
      </c>
      <c r="C1727" s="236" t="s">
        <v>138</v>
      </c>
      <c r="D1727" s="289" t="s">
        <v>2467</v>
      </c>
      <c r="E1727" s="334"/>
      <c r="F1727" s="289" t="s">
        <v>2468</v>
      </c>
      <c r="G1727" s="334"/>
      <c r="H1727" s="17">
        <v>715</v>
      </c>
      <c r="I1727" s="375" t="s">
        <v>44</v>
      </c>
      <c r="J1727" s="374" t="str">
        <f>IF(ISBLANK(INDEX('Policy Characteristics'!D:D,MATCH($C1727,'Policy Characteristics'!$C:$C,0))),"",INDEX('Policy Characteristics'!D:D,MATCH($C1727,'Policy Characteristics'!$C:$C,0)))</f>
        <v>End Existing Subsidies</v>
      </c>
      <c r="K1727" s="236" t="str">
        <f>IF(ISBLANK(INDEX('Policy Characteristics'!E:E,MATCH($C1727,'Policy Characteristics'!$C:$C,0))),"",INDEX('Policy Characteristics'!E:E,MATCH($C1727,'Policy Characteristics'!$C:$C,0)))</f>
        <v>cross reduce BAU subsidies</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reduction in BAU subsidies</v>
      </c>
      <c r="P1727" s="236" t="str">
        <f>IF(ISBLANK(INDEX('Policy Characteristics'!J:J,MATCH($C1727,'Policy Characteristics'!$C:$C,0))),"",INDEX('Policy Characteristics'!J:J,MATCH($C1727,'Policy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7" s="236" t="str">
        <f>IF(ISBLANK(INDEX('Policy Characteristics'!K:K,MATCH($C1727,'Policy Characteristics'!$C:$C,0))),"",INDEX('Policy Characteristics'!K:K,MATCH($C1727,'Policy Characteristics'!$C:$C,0)))</f>
        <v>fuels.html#end-subsidies</v>
      </c>
      <c r="R1727" s="236" t="str">
        <f>IF(ISBLANK(INDEX('Policy Characteristics'!L:L,MATCH($C1727,'Policy Characteristics'!$C:$C,0))),"",INDEX('Policy Characteristics'!L:L,MATCH($C1727,'Policy Characteristics'!$C:$C,0)))</f>
        <v>end-existing-subsidies.html</v>
      </c>
      <c r="S1727" s="290" t="s">
        <v>187</v>
      </c>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End Existing Subsidies</v>
      </c>
      <c r="C1728" s="236" t="s">
        <v>138</v>
      </c>
      <c r="D1728" s="289" t="s">
        <v>2458</v>
      </c>
      <c r="E1728" s="334"/>
      <c r="F1728" s="289" t="s">
        <v>2462</v>
      </c>
      <c r="G1728" s="334"/>
      <c r="H1728" s="17">
        <v>716</v>
      </c>
      <c r="I1728" s="375" t="s">
        <v>44</v>
      </c>
      <c r="J1728" s="374" t="str">
        <f>IF(ISBLANK(INDEX('Policy Characteristics'!D:D,MATCH($C1728,'Policy Characteristics'!$C:$C,0))),"",INDEX('Policy Characteristics'!D:D,MATCH($C1728,'Policy Characteristics'!$C:$C,0)))</f>
        <v>End Existing Subsidies</v>
      </c>
      <c r="K1728" s="236" t="str">
        <f>IF(ISBLANK(INDEX('Policy Characteristics'!E:E,MATCH($C1728,'Policy Characteristics'!$C:$C,0))),"",INDEX('Policy Characteristics'!E:E,MATCH($C1728,'Policy Characteristics'!$C:$C,0)))</f>
        <v>cross reduce BAU subsidies</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reduction in BAU subsidies</v>
      </c>
      <c r="P1728" s="236" t="str">
        <f>IF(ISBLANK(INDEX('Policy Characteristics'!J:J,MATCH($C1728,'Policy Characteristics'!$C:$C,0))),"",INDEX('Policy Characteristics'!J:J,MATCH($C1728,'Policy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8" s="236" t="str">
        <f>IF(ISBLANK(INDEX('Policy Characteristics'!K:K,MATCH($C1728,'Policy Characteristics'!$C:$C,0))),"",INDEX('Policy Characteristics'!K:K,MATCH($C1728,'Policy Characteristics'!$C:$C,0)))</f>
        <v>fuels.html#end-subsidies</v>
      </c>
      <c r="R1728" s="236" t="str">
        <f>IF(ISBLANK(INDEX('Policy Characteristics'!L:L,MATCH($C1728,'Policy Characteristics'!$C:$C,0))),"",INDEX('Policy Characteristics'!L:L,MATCH($C1728,'Policy Characteristics'!$C:$C,0)))</f>
        <v>end-existing-subsidies.html</v>
      </c>
      <c r="S1728" s="290" t="s">
        <v>187</v>
      </c>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End Existing Subsidies</v>
      </c>
      <c r="C1729" s="236" t="s">
        <v>138</v>
      </c>
      <c r="D1729" s="289" t="s">
        <v>2459</v>
      </c>
      <c r="E1729" s="334"/>
      <c r="F1729" s="289" t="s">
        <v>2463</v>
      </c>
      <c r="G1729" s="334"/>
      <c r="H1729" s="17">
        <v>717</v>
      </c>
      <c r="I1729" s="375" t="s">
        <v>44</v>
      </c>
      <c r="J1729" s="374" t="str">
        <f>IF(ISBLANK(INDEX('Policy Characteristics'!D:D,MATCH($C1729,'Policy Characteristics'!$C:$C,0))),"",INDEX('Policy Characteristics'!D:D,MATCH($C1729,'Policy Characteristics'!$C:$C,0)))</f>
        <v>End Existing Subsidies</v>
      </c>
      <c r="K1729" s="236" t="str">
        <f>IF(ISBLANK(INDEX('Policy Characteristics'!E:E,MATCH($C1729,'Policy Characteristics'!$C:$C,0))),"",INDEX('Policy Characteristics'!E:E,MATCH($C1729,'Policy Characteristics'!$C:$C,0)))</f>
        <v>cross reduce BAU subsidies</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reduction in BAU subsidies</v>
      </c>
      <c r="P1729" s="236" t="str">
        <f>IF(ISBLANK(INDEX('Policy Characteristics'!J:J,MATCH($C1729,'Policy Characteristics'!$C:$C,0))),"",INDEX('Policy Characteristics'!J:J,MATCH($C1729,'Policy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29" s="236" t="str">
        <f>IF(ISBLANK(INDEX('Policy Characteristics'!K:K,MATCH($C1729,'Policy Characteristics'!$C:$C,0))),"",INDEX('Policy Characteristics'!K:K,MATCH($C1729,'Policy Characteristics'!$C:$C,0)))</f>
        <v>fuels.html#end-subsidies</v>
      </c>
      <c r="R1729" s="236" t="str">
        <f>IF(ISBLANK(INDEX('Policy Characteristics'!L:L,MATCH($C1729,'Policy Characteristics'!$C:$C,0))),"",INDEX('Policy Characteristics'!L:L,MATCH($C1729,'Policy Characteristics'!$C:$C,0)))</f>
        <v>end-existing-subsidies.html</v>
      </c>
      <c r="S1729" s="290" t="s">
        <v>187</v>
      </c>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End Existing Subsidies</v>
      </c>
      <c r="C1730" s="236" t="s">
        <v>138</v>
      </c>
      <c r="D1730" s="289" t="s">
        <v>2460</v>
      </c>
      <c r="E1730" s="334"/>
      <c r="F1730" s="289" t="s">
        <v>2464</v>
      </c>
      <c r="G1730" s="334"/>
      <c r="H1730" s="17">
        <v>718</v>
      </c>
      <c r="I1730" s="375" t="s">
        <v>43</v>
      </c>
      <c r="J1730" s="374" t="str">
        <f>IF(ISBLANK(INDEX('Policy Characteristics'!D:D,MATCH($C1730,'Policy Characteristics'!$C:$C,0))),"",INDEX('Policy Characteristics'!D:D,MATCH($C1730,'Policy Characteristics'!$C:$C,0)))</f>
        <v>End Existing Subsidies</v>
      </c>
      <c r="K1730" s="236" t="str">
        <f>IF(ISBLANK(INDEX('Policy Characteristics'!E:E,MATCH($C1730,'Policy Characteristics'!$C:$C,0))),"",INDEX('Policy Characteristics'!E:E,MATCH($C1730,'Policy Characteristics'!$C:$C,0)))</f>
        <v>cross reduce BAU subsidies</v>
      </c>
      <c r="L1730" s="237">
        <f>IF(ISBLANK(INDEX('Policy Characteristics'!F:F,MATCH($C1730,'Policy Characteristics'!$C:$C,0))),"",INDEX('Policy Characteristics'!F:F,MATCH($C1730,'Policy Characteristics'!$C:$C,0)))</f>
        <v>0</v>
      </c>
      <c r="M1730" s="237">
        <f>IF(ISBLANK(INDEX('Policy Characteristics'!G:G,MATCH($C1730,'Policy Characteristics'!$C:$C,0))),"",INDEX('Policy Characteristics'!G:G,MATCH($C1730,'Policy Characteristics'!$C:$C,0)))</f>
        <v>1</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reduction in BAU subsidies</v>
      </c>
      <c r="P1730" s="236" t="str">
        <f>IF(ISBLANK(INDEX('Policy Characteristics'!J:J,MATCH($C1730,'Policy Characteristics'!$C:$C,0))),"",INDEX('Policy Characteristics'!J:J,MATCH($C1730,'Policy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730" s="236" t="str">
        <f>IF(ISBLANK(INDEX('Policy Characteristics'!K:K,MATCH($C1730,'Policy Characteristics'!$C:$C,0))),"",INDEX('Policy Characteristics'!K:K,MATCH($C1730,'Policy Characteristics'!$C:$C,0)))</f>
        <v>fuels.html#end-subsidies</v>
      </c>
      <c r="R1730" s="236" t="str">
        <f>IF(ISBLANK(INDEX('Policy Characteristics'!L:L,MATCH($C1730,'Policy Characteristics'!$C:$C,0))),"",INDEX('Policy Characteristics'!L:L,MATCH($C1730,'Policy Characteristics'!$C:$C,0)))</f>
        <v>end-existing-subsidies.html</v>
      </c>
      <c r="S1730" s="290" t="s">
        <v>187</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Exempt Non-CO2 Emissions from C Tax</v>
      </c>
      <c r="C1731" s="290" t="s">
        <v>2439</v>
      </c>
      <c r="D1731" s="289"/>
      <c r="E1731" s="289"/>
      <c r="F1731" s="289"/>
      <c r="G1731" s="289"/>
      <c r="H1731" s="17">
        <v>719</v>
      </c>
      <c r="I1731" s="375" t="s">
        <v>44</v>
      </c>
      <c r="J1731" s="374" t="str">
        <f>IF(ISBLANK(INDEX('Policy Characteristics'!D:D,MATCH($C1731,'Policy Characteristics'!$C:$C,0))),"",INDEX('Policy Characteristics'!D:D,MATCH($C1731,'Policy Characteristics'!$C:$C,0)))</f>
        <v/>
      </c>
      <c r="K1731" s="236" t="str">
        <f>IF(ISBLANK(INDEX('Policy Characteristics'!E:E,MATCH($C1731,'Policy Characteristics'!$C:$C,0))),"",INDEX('Policy Characteristics'!E:E,MATCH($C1731,'Policy Characteristics'!$C:$C,0)))</f>
        <v>cross toggle whether carbon tax affects non CO2 emissions</v>
      </c>
      <c r="L1731" s="236">
        <f>IF(ISBLANK(INDEX('Policy Characteristics'!F:F,MATCH($C1731,'Policy Characteristics'!$C:$C,0))),"",INDEX('Policy Characteristics'!F:F,MATCH($C1731,'Policy Characteristics'!$C:$C,0)))</f>
        <v>0</v>
      </c>
      <c r="M1731" s="236">
        <f>IF(ISBLANK(INDEX('Policy Characteristics'!G:G,MATCH($C1731,'Policy Characteristics'!$C:$C,0))),"",INDEX('Policy Characteristics'!G:G,MATCH($C1731,'Policy Characteristics'!$C:$C,0)))</f>
        <v>1</v>
      </c>
      <c r="N1731" s="236">
        <f>IF(ISBLANK(INDEX('Policy Characteristics'!H:H,MATCH($C1731,'Policy Characteristics'!$C:$C,0))),"",INDEX('Policy Characteristics'!H:H,MATCH($C1731,'Policy Characteristics'!$C:$C,0)))</f>
        <v>1</v>
      </c>
      <c r="O1731" s="236" t="str">
        <f>IF(ISBLANK(INDEX('Policy Characteristics'!I:I,MATCH($C1731,'Policy Characteristics'!$C:$C,0))),"",INDEX('Policy Characteristics'!I:I,MATCH($C1731,'Policy Characteristics'!$C:$C,0)))</f>
        <v>on/off</v>
      </c>
      <c r="P1731" s="236" t="str">
        <f>IF(ISBLANK(INDEX('Policy Characteristics'!J:J,MATCH($C1731,'Policy Characteristics'!$C:$C,0))),"",INDEX('Policy Characteristics'!J:J,MATCH($C1731,'Policy Characteristics'!$C:$C,0)))</f>
        <v>**Description:** By default, the carbon tax applies to CO2 and non-CO2 emissions. This policy exempts non-CO2 emissions, meaning the carbon tax will only apply to CO2 emissions.</v>
      </c>
      <c r="Q1731" s="236" t="str">
        <f>IF(ISBLANK(INDEX('Policy Characteristics'!K:K,MATCH($C1731,'Policy Characteristics'!$C:$C,0))),"",INDEX('Policy Characteristics'!K:K,MATCH($C1731,'Policy Characteristics'!$C:$C,0)))</f>
        <v>fuels.html#carbon-tax</v>
      </c>
      <c r="R1731" s="236" t="str">
        <f>IF(ISBLANK(INDEX('Policy Characteristics'!L:L,MATCH($C1731,'Policy Characteristics'!$C:$C,0))),"",INDEX('Policy Characteristics'!L:L,MATCH($C1731,'Policy Characteristics'!$C:$C,0)))</f>
        <v>carbon-tax.html</v>
      </c>
      <c r="S1731" s="290" t="s">
        <v>187</v>
      </c>
      <c r="T1731" s="290"/>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Exempt Process Emissions from C Tax</v>
      </c>
      <c r="C1732" t="s">
        <v>3338</v>
      </c>
      <c r="D1732" s="334" t="s">
        <v>3041</v>
      </c>
      <c r="E1732" s="289"/>
      <c r="F1732" t="s">
        <v>3066</v>
      </c>
      <c r="G1732" s="289"/>
      <c r="H1732" s="292">
        <v>1628</v>
      </c>
      <c r="I1732" s="375" t="s">
        <v>43</v>
      </c>
      <c r="J1732" s="374" t="str">
        <f>IF(ISBLANK(INDEX('Policy Characteristics'!D:D,MATCH($C1732,'Policy Characteristics'!$C:$C,0))),"",INDEX('Policy Characteristics'!D:D,MATCH($C1732,'Policy Characteristics'!$C:$C,0)))</f>
        <v/>
      </c>
      <c r="K1732" s="236" t="str">
        <f>IF(ISBLANK(INDEX('Policy Characteristics'!E:E,MATCH($C1732,'Policy Characteristics'!$C:$C,0))),"",INDEX('Policy Characteristics'!E:E,MATCH($C1732,'Policy Characteristics'!$C:$C,0)))</f>
        <v>cross toggle whether carbon tax affects process emissions</v>
      </c>
      <c r="L1732" s="236">
        <f>IF(ISBLANK(INDEX('Policy Characteristics'!F:F,MATCH($C1732,'Policy Characteristics'!$C:$C,0))),"",INDEX('Policy Characteristics'!F:F,MATCH($C1732,'Policy Characteristics'!$C:$C,0)))</f>
        <v>0</v>
      </c>
      <c r="M1732" s="236">
        <f>IF(ISBLANK(INDEX('Policy Characteristics'!G:G,MATCH($C1732,'Policy Characteristics'!$C:$C,0))),"",INDEX('Policy Characteristics'!G:G,MATCH($C1732,'Policy Characteristics'!$C:$C,0)))</f>
        <v>1</v>
      </c>
      <c r="N1732" s="236">
        <f>IF(ISBLANK(INDEX('Policy Characteristics'!H:H,MATCH($C1732,'Policy Characteristics'!$C:$C,0))),"",INDEX('Policy Characteristics'!H:H,MATCH($C1732,'Policy Characteristics'!$C:$C,0)))</f>
        <v>1</v>
      </c>
      <c r="O1732" s="236" t="str">
        <f>IF(ISBLANK(INDEX('Policy Characteristics'!I:I,MATCH($C1732,'Policy Characteristics'!$C:$C,0))),"",INDEX('Policy Characteristics'!I:I,MATCH($C1732,'Policy Characteristics'!$C:$C,0)))</f>
        <v>on/off</v>
      </c>
      <c r="P1732" s="236" t="str">
        <f>IF(ISBLANK(INDEX('Policy Characteristics'!J:J,MATCH($C1732,'Policy Characteristics'!$C:$C,0))),"",INDEX('Policy Characteristics'!J:J,MATCH($C1732,'Policy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2" s="236" t="str">
        <f>IF(ISBLANK(INDEX('Policy Characteristics'!K:K,MATCH($C1732,'Policy Characteristics'!$C:$C,0))),"",INDEX('Policy Characteristics'!K:K,MATCH($C1732,'Policy Characteristics'!$C:$C,0)))</f>
        <v>fuels.html#carbon-tax</v>
      </c>
      <c r="R1732" s="236" t="str">
        <f>IF(ISBLANK(INDEX('Policy Characteristics'!L:L,MATCH($C1732,'Policy Characteristics'!$C:$C,0))),"",INDEX('Policy Characteristics'!L:L,MATCH($C1732,'Policy Characteristics'!$C:$C,0)))</f>
        <v>carbon-tax.html</v>
      </c>
      <c r="S1732" s="290" t="s">
        <v>3924</v>
      </c>
      <c r="T1732" s="290"/>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Exempt Process Emissions from C Tax</v>
      </c>
      <c r="C1733" s="236" t="s">
        <v>3338</v>
      </c>
      <c r="D1733" s="289" t="s">
        <v>3042</v>
      </c>
      <c r="E1733" s="289"/>
      <c r="F1733" t="s">
        <v>2748</v>
      </c>
      <c r="G1733" s="289"/>
      <c r="H1733" s="292">
        <v>1629</v>
      </c>
      <c r="I1733" s="375" t="s">
        <v>43</v>
      </c>
      <c r="J1733" s="374" t="str">
        <f>IF(ISBLANK(INDEX('Policy Characteristics'!D:D,MATCH($C1733,'Policy Characteristics'!$C:$C,0))),"",INDEX('Policy Characteristics'!D:D,MATCH($C1733,'Policy Characteristics'!$C:$C,0)))</f>
        <v/>
      </c>
      <c r="K1733" s="236" t="str">
        <f>IF(ISBLANK(INDEX('Policy Characteristics'!E:E,MATCH($C1733,'Policy Characteristics'!$C:$C,0))),"",INDEX('Policy Characteristics'!E:E,MATCH($C1733,'Policy Characteristics'!$C:$C,0)))</f>
        <v>cross toggle whether carbon tax affects process emissions</v>
      </c>
      <c r="L1733" s="236">
        <f>IF(ISBLANK(INDEX('Policy Characteristics'!F:F,MATCH($C1733,'Policy Characteristics'!$C:$C,0))),"",INDEX('Policy Characteristics'!F:F,MATCH($C1733,'Policy Characteristics'!$C:$C,0)))</f>
        <v>0</v>
      </c>
      <c r="M1733" s="236">
        <f>IF(ISBLANK(INDEX('Policy Characteristics'!G:G,MATCH($C1733,'Policy Characteristics'!$C:$C,0))),"",INDEX('Policy Characteristics'!G:G,MATCH($C1733,'Policy Characteristics'!$C:$C,0)))</f>
        <v>1</v>
      </c>
      <c r="N1733" s="236">
        <f>IF(ISBLANK(INDEX('Policy Characteristics'!H:H,MATCH($C1733,'Policy Characteristics'!$C:$C,0))),"",INDEX('Policy Characteristics'!H:H,MATCH($C1733,'Policy Characteristics'!$C:$C,0)))</f>
        <v>1</v>
      </c>
      <c r="O1733" s="236" t="str">
        <f>IF(ISBLANK(INDEX('Policy Characteristics'!I:I,MATCH($C1733,'Policy Characteristics'!$C:$C,0))),"",INDEX('Policy Characteristics'!I:I,MATCH($C1733,'Policy Characteristics'!$C:$C,0)))</f>
        <v>on/off</v>
      </c>
      <c r="P1733" s="236" t="str">
        <f>IF(ISBLANK(INDEX('Policy Characteristics'!J:J,MATCH($C1733,'Policy Characteristics'!$C:$C,0))),"",INDEX('Policy Characteristics'!J:J,MATCH($C1733,'Policy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3" s="236" t="str">
        <f>IF(ISBLANK(INDEX('Policy Characteristics'!K:K,MATCH($C1733,'Policy Characteristics'!$C:$C,0))),"",INDEX('Policy Characteristics'!K:K,MATCH($C1733,'Policy Characteristics'!$C:$C,0)))</f>
        <v>fuels.html#carbon-tax</v>
      </c>
      <c r="R1733" s="236" t="str">
        <f>IF(ISBLANK(INDEX('Policy Characteristics'!L:L,MATCH($C1733,'Policy Characteristics'!$C:$C,0))),"",INDEX('Policy Characteristics'!L:L,MATCH($C1733,'Policy Characteristics'!$C:$C,0)))</f>
        <v>carbon-tax.html</v>
      </c>
      <c r="S1733" s="290" t="s">
        <v>187</v>
      </c>
      <c r="T1733" s="290"/>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Exempt Process Emissions from C Tax</v>
      </c>
      <c r="C1734" s="236" t="s">
        <v>3338</v>
      </c>
      <c r="D1734" s="289" t="s">
        <v>3043</v>
      </c>
      <c r="E1734" s="289"/>
      <c r="F1734" t="s">
        <v>3007</v>
      </c>
      <c r="G1734" s="289"/>
      <c r="H1734" s="292">
        <v>1630</v>
      </c>
      <c r="I1734" s="375" t="s">
        <v>43</v>
      </c>
      <c r="J1734" s="374" t="str">
        <f>IF(ISBLANK(INDEX('Policy Characteristics'!D:D,MATCH($C1734,'Policy Characteristics'!$C:$C,0))),"",INDEX('Policy Characteristics'!D:D,MATCH($C1734,'Policy Characteristics'!$C:$C,0)))</f>
        <v/>
      </c>
      <c r="K1734" s="236" t="str">
        <f>IF(ISBLANK(INDEX('Policy Characteristics'!E:E,MATCH($C1734,'Policy Characteristics'!$C:$C,0))),"",INDEX('Policy Characteristics'!E:E,MATCH($C1734,'Policy Characteristics'!$C:$C,0)))</f>
        <v>cross toggle whether carbon tax affects process emissions</v>
      </c>
      <c r="L1734" s="236">
        <f>IF(ISBLANK(INDEX('Policy Characteristics'!F:F,MATCH($C1734,'Policy Characteristics'!$C:$C,0))),"",INDEX('Policy Characteristics'!F:F,MATCH($C1734,'Policy Characteristics'!$C:$C,0)))</f>
        <v>0</v>
      </c>
      <c r="M1734" s="236">
        <f>IF(ISBLANK(INDEX('Policy Characteristics'!G:G,MATCH($C1734,'Policy Characteristics'!$C:$C,0))),"",INDEX('Policy Characteristics'!G:G,MATCH($C1734,'Policy Characteristics'!$C:$C,0)))</f>
        <v>1</v>
      </c>
      <c r="N1734" s="236">
        <f>IF(ISBLANK(INDEX('Policy Characteristics'!H:H,MATCH($C1734,'Policy Characteristics'!$C:$C,0))),"",INDEX('Policy Characteristics'!H:H,MATCH($C1734,'Policy Characteristics'!$C:$C,0)))</f>
        <v>1</v>
      </c>
      <c r="O1734" s="236" t="str">
        <f>IF(ISBLANK(INDEX('Policy Characteristics'!I:I,MATCH($C1734,'Policy Characteristics'!$C:$C,0))),"",INDEX('Policy Characteristics'!I:I,MATCH($C1734,'Policy Characteristics'!$C:$C,0)))</f>
        <v>on/off</v>
      </c>
      <c r="P1734" s="236" t="str">
        <f>IF(ISBLANK(INDEX('Policy Characteristics'!J:J,MATCH($C1734,'Policy Characteristics'!$C:$C,0))),"",INDEX('Policy Characteristics'!J:J,MATCH($C1734,'Policy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4" s="236" t="str">
        <f>IF(ISBLANK(INDEX('Policy Characteristics'!K:K,MATCH($C1734,'Policy Characteristics'!$C:$C,0))),"",INDEX('Policy Characteristics'!K:K,MATCH($C1734,'Policy Characteristics'!$C:$C,0)))</f>
        <v>fuels.html#carbon-tax</v>
      </c>
      <c r="R1734" s="236" t="str">
        <f>IF(ISBLANK(INDEX('Policy Characteristics'!L:L,MATCH($C1734,'Policy Characteristics'!$C:$C,0))),"",INDEX('Policy Characteristics'!L:L,MATCH($C1734,'Policy Characteristics'!$C:$C,0)))</f>
        <v>carbon-tax.html</v>
      </c>
      <c r="S1734" s="290" t="s">
        <v>187</v>
      </c>
      <c r="T1734" s="290"/>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Exempt Process Emissions from C Tax</v>
      </c>
      <c r="C1735" s="236" t="s">
        <v>3338</v>
      </c>
      <c r="D1735" s="289" t="s">
        <v>3044</v>
      </c>
      <c r="E1735" s="289"/>
      <c r="F1735" t="s">
        <v>3008</v>
      </c>
      <c r="G1735" s="289"/>
      <c r="H1735" s="292">
        <v>1631</v>
      </c>
      <c r="I1735" s="375" t="s">
        <v>44</v>
      </c>
      <c r="J1735" s="374" t="str">
        <f>IF(ISBLANK(INDEX('Policy Characteristics'!D:D,MATCH($C1735,'Policy Characteristics'!$C:$C,0))),"",INDEX('Policy Characteristics'!D:D,MATCH($C1735,'Policy Characteristics'!$C:$C,0)))</f>
        <v/>
      </c>
      <c r="K1735" s="236" t="str">
        <f>IF(ISBLANK(INDEX('Policy Characteristics'!E:E,MATCH($C1735,'Policy Characteristics'!$C:$C,0))),"",INDEX('Policy Characteristics'!E:E,MATCH($C1735,'Policy Characteristics'!$C:$C,0)))</f>
        <v>cross toggle whether carbon tax affects process emissions</v>
      </c>
      <c r="L1735" s="236">
        <f>IF(ISBLANK(INDEX('Policy Characteristics'!F:F,MATCH($C1735,'Policy Characteristics'!$C:$C,0))),"",INDEX('Policy Characteristics'!F:F,MATCH($C1735,'Policy Characteristics'!$C:$C,0)))</f>
        <v>0</v>
      </c>
      <c r="M1735" s="236">
        <f>IF(ISBLANK(INDEX('Policy Characteristics'!G:G,MATCH($C1735,'Policy Characteristics'!$C:$C,0))),"",INDEX('Policy Characteristics'!G:G,MATCH($C1735,'Policy Characteristics'!$C:$C,0)))</f>
        <v>1</v>
      </c>
      <c r="N1735" s="236">
        <f>IF(ISBLANK(INDEX('Policy Characteristics'!H:H,MATCH($C1735,'Policy Characteristics'!$C:$C,0))),"",INDEX('Policy Characteristics'!H:H,MATCH($C1735,'Policy Characteristics'!$C:$C,0)))</f>
        <v>1</v>
      </c>
      <c r="O1735" s="236" t="str">
        <f>IF(ISBLANK(INDEX('Policy Characteristics'!I:I,MATCH($C1735,'Policy Characteristics'!$C:$C,0))),"",INDEX('Policy Characteristics'!I:I,MATCH($C1735,'Policy Characteristics'!$C:$C,0)))</f>
        <v>on/off</v>
      </c>
      <c r="P1735" s="236" t="str">
        <f>IF(ISBLANK(INDEX('Policy Characteristics'!J:J,MATCH($C1735,'Policy Characteristics'!$C:$C,0))),"",INDEX('Policy Characteristics'!J:J,MATCH($C1735,'Policy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5" s="236" t="str">
        <f>IF(ISBLANK(INDEX('Policy Characteristics'!K:K,MATCH($C1735,'Policy Characteristics'!$C:$C,0))),"",INDEX('Policy Characteristics'!K:K,MATCH($C1735,'Policy Characteristics'!$C:$C,0)))</f>
        <v>fuels.html#carbon-tax</v>
      </c>
      <c r="R1735" s="236" t="str">
        <f>IF(ISBLANK(INDEX('Policy Characteristics'!L:L,MATCH($C1735,'Policy Characteristics'!$C:$C,0))),"",INDEX('Policy Characteristics'!L:L,MATCH($C1735,'Policy Characteristics'!$C:$C,0)))</f>
        <v>carbon-tax.html</v>
      </c>
      <c r="S1735" s="290" t="s">
        <v>187</v>
      </c>
      <c r="T1735" s="290"/>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Exempt Process Emissions from C Tax</v>
      </c>
      <c r="C1736" s="236" t="s">
        <v>3338</v>
      </c>
      <c r="D1736" s="289" t="s">
        <v>3045</v>
      </c>
      <c r="E1736" s="289"/>
      <c r="F1736" t="s">
        <v>3009</v>
      </c>
      <c r="G1736" s="289"/>
      <c r="H1736" s="292">
        <v>1632</v>
      </c>
      <c r="I1736" s="375" t="s">
        <v>44</v>
      </c>
      <c r="J1736" s="374" t="str">
        <f>IF(ISBLANK(INDEX('Policy Characteristics'!D:D,MATCH($C1736,'Policy Characteristics'!$C:$C,0))),"",INDEX('Policy Characteristics'!D:D,MATCH($C1736,'Policy Characteristics'!$C:$C,0)))</f>
        <v/>
      </c>
      <c r="K1736" s="236" t="str">
        <f>IF(ISBLANK(INDEX('Policy Characteristics'!E:E,MATCH($C1736,'Policy Characteristics'!$C:$C,0))),"",INDEX('Policy Characteristics'!E:E,MATCH($C1736,'Policy Characteristics'!$C:$C,0)))</f>
        <v>cross toggle whether carbon tax affects process emissions</v>
      </c>
      <c r="L1736" s="236">
        <f>IF(ISBLANK(INDEX('Policy Characteristics'!F:F,MATCH($C1736,'Policy Characteristics'!$C:$C,0))),"",INDEX('Policy Characteristics'!F:F,MATCH($C1736,'Policy Characteristics'!$C:$C,0)))</f>
        <v>0</v>
      </c>
      <c r="M1736" s="236">
        <f>IF(ISBLANK(INDEX('Policy Characteristics'!G:G,MATCH($C1736,'Policy Characteristics'!$C:$C,0))),"",INDEX('Policy Characteristics'!G:G,MATCH($C1736,'Policy Characteristics'!$C:$C,0)))</f>
        <v>1</v>
      </c>
      <c r="N1736" s="236">
        <f>IF(ISBLANK(INDEX('Policy Characteristics'!H:H,MATCH($C1736,'Policy Characteristics'!$C:$C,0))),"",INDEX('Policy Characteristics'!H:H,MATCH($C1736,'Policy Characteristics'!$C:$C,0)))</f>
        <v>1</v>
      </c>
      <c r="O1736" s="236" t="str">
        <f>IF(ISBLANK(INDEX('Policy Characteristics'!I:I,MATCH($C1736,'Policy Characteristics'!$C:$C,0))),"",INDEX('Policy Characteristics'!I:I,MATCH($C1736,'Policy Characteristics'!$C:$C,0)))</f>
        <v>on/off</v>
      </c>
      <c r="P1736" s="236" t="str">
        <f>IF(ISBLANK(INDEX('Policy Characteristics'!J:J,MATCH($C1736,'Policy Characteristics'!$C:$C,0))),"",INDEX('Policy Characteristics'!J:J,MATCH($C1736,'Policy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6" s="236" t="str">
        <f>IF(ISBLANK(INDEX('Policy Characteristics'!K:K,MATCH($C1736,'Policy Characteristics'!$C:$C,0))),"",INDEX('Policy Characteristics'!K:K,MATCH($C1736,'Policy Characteristics'!$C:$C,0)))</f>
        <v>fuels.html#carbon-tax</v>
      </c>
      <c r="R1736" s="236" t="str">
        <f>IF(ISBLANK(INDEX('Policy Characteristics'!L:L,MATCH($C1736,'Policy Characteristics'!$C:$C,0))),"",INDEX('Policy Characteristics'!L:L,MATCH($C1736,'Policy Characteristics'!$C:$C,0)))</f>
        <v>carbon-tax.html</v>
      </c>
      <c r="S1736" s="290" t="s">
        <v>187</v>
      </c>
      <c r="T1736" s="290"/>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Exempt Process Emissions from C Tax</v>
      </c>
      <c r="C1737" s="236" t="s">
        <v>3338</v>
      </c>
      <c r="D1737" s="289" t="s">
        <v>3046</v>
      </c>
      <c r="E1737" s="289"/>
      <c r="F1737" t="s">
        <v>3010</v>
      </c>
      <c r="G1737" s="289"/>
      <c r="H1737" s="292">
        <v>1633</v>
      </c>
      <c r="I1737" s="375" t="s">
        <v>44</v>
      </c>
      <c r="J1737" s="374" t="str">
        <f>IF(ISBLANK(INDEX('Policy Characteristics'!D:D,MATCH($C1737,'Policy Characteristics'!$C:$C,0))),"",INDEX('Policy Characteristics'!D:D,MATCH($C1737,'Policy Characteristics'!$C:$C,0)))</f>
        <v/>
      </c>
      <c r="K1737" s="236" t="str">
        <f>IF(ISBLANK(INDEX('Policy Characteristics'!E:E,MATCH($C1737,'Policy Characteristics'!$C:$C,0))),"",INDEX('Policy Characteristics'!E:E,MATCH($C1737,'Policy Characteristics'!$C:$C,0)))</f>
        <v>cross toggle whether carbon tax affects process emissions</v>
      </c>
      <c r="L1737" s="236">
        <f>IF(ISBLANK(INDEX('Policy Characteristics'!F:F,MATCH($C1737,'Policy Characteristics'!$C:$C,0))),"",INDEX('Policy Characteristics'!F:F,MATCH($C1737,'Policy Characteristics'!$C:$C,0)))</f>
        <v>0</v>
      </c>
      <c r="M1737" s="236">
        <f>IF(ISBLANK(INDEX('Policy Characteristics'!G:G,MATCH($C1737,'Policy Characteristics'!$C:$C,0))),"",INDEX('Policy Characteristics'!G:G,MATCH($C1737,'Policy Characteristics'!$C:$C,0)))</f>
        <v>1</v>
      </c>
      <c r="N1737" s="236">
        <f>IF(ISBLANK(INDEX('Policy Characteristics'!H:H,MATCH($C1737,'Policy Characteristics'!$C:$C,0))),"",INDEX('Policy Characteristics'!H:H,MATCH($C1737,'Policy Characteristics'!$C:$C,0)))</f>
        <v>1</v>
      </c>
      <c r="O1737" s="236" t="str">
        <f>IF(ISBLANK(INDEX('Policy Characteristics'!I:I,MATCH($C1737,'Policy Characteristics'!$C:$C,0))),"",INDEX('Policy Characteristics'!I:I,MATCH($C1737,'Policy Characteristics'!$C:$C,0)))</f>
        <v>on/off</v>
      </c>
      <c r="P1737" s="236" t="str">
        <f>IF(ISBLANK(INDEX('Policy Characteristics'!J:J,MATCH($C1737,'Policy Characteristics'!$C:$C,0))),"",INDEX('Policy Characteristics'!J:J,MATCH($C1737,'Policy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7" s="236" t="str">
        <f>IF(ISBLANK(INDEX('Policy Characteristics'!K:K,MATCH($C1737,'Policy Characteristics'!$C:$C,0))),"",INDEX('Policy Characteristics'!K:K,MATCH($C1737,'Policy Characteristics'!$C:$C,0)))</f>
        <v>fuels.html#carbon-tax</v>
      </c>
      <c r="R1737" s="236" t="str">
        <f>IF(ISBLANK(INDEX('Policy Characteristics'!L:L,MATCH($C1737,'Policy Characteristics'!$C:$C,0))),"",INDEX('Policy Characteristics'!L:L,MATCH($C1737,'Policy Characteristics'!$C:$C,0)))</f>
        <v>carbon-tax.html</v>
      </c>
      <c r="S1737" s="290" t="s">
        <v>187</v>
      </c>
      <c r="T1737" s="290"/>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Exempt Process Emissions from C Tax</v>
      </c>
      <c r="C1738" s="236" t="s">
        <v>3338</v>
      </c>
      <c r="D1738" s="289" t="s">
        <v>3047</v>
      </c>
      <c r="E1738" s="289"/>
      <c r="F1738" t="s">
        <v>3011</v>
      </c>
      <c r="G1738" s="289"/>
      <c r="H1738" s="292">
        <v>1634</v>
      </c>
      <c r="I1738" s="375" t="s">
        <v>44</v>
      </c>
      <c r="J1738" s="374" t="str">
        <f>IF(ISBLANK(INDEX('Policy Characteristics'!D:D,MATCH($C1738,'Policy Characteristics'!$C:$C,0))),"",INDEX('Policy Characteristics'!D:D,MATCH($C1738,'Policy Characteristics'!$C:$C,0)))</f>
        <v/>
      </c>
      <c r="K1738" s="236" t="str">
        <f>IF(ISBLANK(INDEX('Policy Characteristics'!E:E,MATCH($C1738,'Policy Characteristics'!$C:$C,0))),"",INDEX('Policy Characteristics'!E:E,MATCH($C1738,'Policy Characteristics'!$C:$C,0)))</f>
        <v>cross toggle whether carbon tax affects process emissions</v>
      </c>
      <c r="L1738" s="236">
        <f>IF(ISBLANK(INDEX('Policy Characteristics'!F:F,MATCH($C1738,'Policy Characteristics'!$C:$C,0))),"",INDEX('Policy Characteristics'!F:F,MATCH($C1738,'Policy Characteristics'!$C:$C,0)))</f>
        <v>0</v>
      </c>
      <c r="M1738" s="236">
        <f>IF(ISBLANK(INDEX('Policy Characteristics'!G:G,MATCH($C1738,'Policy Characteristics'!$C:$C,0))),"",INDEX('Policy Characteristics'!G:G,MATCH($C1738,'Policy Characteristics'!$C:$C,0)))</f>
        <v>1</v>
      </c>
      <c r="N1738" s="236">
        <f>IF(ISBLANK(INDEX('Policy Characteristics'!H:H,MATCH($C1738,'Policy Characteristics'!$C:$C,0))),"",INDEX('Policy Characteristics'!H:H,MATCH($C1738,'Policy Characteristics'!$C:$C,0)))</f>
        <v>1</v>
      </c>
      <c r="O1738" s="236" t="str">
        <f>IF(ISBLANK(INDEX('Policy Characteristics'!I:I,MATCH($C1738,'Policy Characteristics'!$C:$C,0))),"",INDEX('Policy Characteristics'!I:I,MATCH($C1738,'Policy Characteristics'!$C:$C,0)))</f>
        <v>on/off</v>
      </c>
      <c r="P1738" s="236" t="str">
        <f>IF(ISBLANK(INDEX('Policy Characteristics'!J:J,MATCH($C1738,'Policy Characteristics'!$C:$C,0))),"",INDEX('Policy Characteristics'!J:J,MATCH($C1738,'Policy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8" s="236" t="str">
        <f>IF(ISBLANK(INDEX('Policy Characteristics'!K:K,MATCH($C1738,'Policy Characteristics'!$C:$C,0))),"",INDEX('Policy Characteristics'!K:K,MATCH($C1738,'Policy Characteristics'!$C:$C,0)))</f>
        <v>fuels.html#carbon-tax</v>
      </c>
      <c r="R1738" s="236" t="str">
        <f>IF(ISBLANK(INDEX('Policy Characteristics'!L:L,MATCH($C1738,'Policy Characteristics'!$C:$C,0))),"",INDEX('Policy Characteristics'!L:L,MATCH($C1738,'Policy Characteristics'!$C:$C,0)))</f>
        <v>carbon-tax.html</v>
      </c>
      <c r="S1738" s="290" t="s">
        <v>187</v>
      </c>
      <c r="T1738" s="290"/>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Exempt Process Emissions from C Tax</v>
      </c>
      <c r="C1739" s="236" t="s">
        <v>3338</v>
      </c>
      <c r="D1739" s="289" t="s">
        <v>3048</v>
      </c>
      <c r="E1739" s="289"/>
      <c r="F1739" t="s">
        <v>3012</v>
      </c>
      <c r="G1739" s="289"/>
      <c r="H1739" s="292">
        <v>1635</v>
      </c>
      <c r="I1739" s="375" t="s">
        <v>44</v>
      </c>
      <c r="J1739" s="374" t="str">
        <f>IF(ISBLANK(INDEX('Policy Characteristics'!D:D,MATCH($C1739,'Policy Characteristics'!$C:$C,0))),"",INDEX('Policy Characteristics'!D:D,MATCH($C1739,'Policy Characteristics'!$C:$C,0)))</f>
        <v/>
      </c>
      <c r="K1739" s="236" t="str">
        <f>IF(ISBLANK(INDEX('Policy Characteristics'!E:E,MATCH($C1739,'Policy Characteristics'!$C:$C,0))),"",INDEX('Policy Characteristics'!E:E,MATCH($C1739,'Policy Characteristics'!$C:$C,0)))</f>
        <v>cross toggle whether carbon tax affects process emissions</v>
      </c>
      <c r="L1739" s="236">
        <f>IF(ISBLANK(INDEX('Policy Characteristics'!F:F,MATCH($C1739,'Policy Characteristics'!$C:$C,0))),"",INDEX('Policy Characteristics'!F:F,MATCH($C1739,'Policy Characteristics'!$C:$C,0)))</f>
        <v>0</v>
      </c>
      <c r="M1739" s="236">
        <f>IF(ISBLANK(INDEX('Policy Characteristics'!G:G,MATCH($C1739,'Policy Characteristics'!$C:$C,0))),"",INDEX('Policy Characteristics'!G:G,MATCH($C1739,'Policy Characteristics'!$C:$C,0)))</f>
        <v>1</v>
      </c>
      <c r="N1739" s="236">
        <f>IF(ISBLANK(INDEX('Policy Characteristics'!H:H,MATCH($C1739,'Policy Characteristics'!$C:$C,0))),"",INDEX('Policy Characteristics'!H:H,MATCH($C1739,'Policy Characteristics'!$C:$C,0)))</f>
        <v>1</v>
      </c>
      <c r="O1739" s="236" t="str">
        <f>IF(ISBLANK(INDEX('Policy Characteristics'!I:I,MATCH($C1739,'Policy Characteristics'!$C:$C,0))),"",INDEX('Policy Characteristics'!I:I,MATCH($C1739,'Policy Characteristics'!$C:$C,0)))</f>
        <v>on/off</v>
      </c>
      <c r="P1739" s="236" t="str">
        <f>IF(ISBLANK(INDEX('Policy Characteristics'!J:J,MATCH($C1739,'Policy Characteristics'!$C:$C,0))),"",INDEX('Policy Characteristics'!J:J,MATCH($C1739,'Policy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39" s="236" t="str">
        <f>IF(ISBLANK(INDEX('Policy Characteristics'!K:K,MATCH($C1739,'Policy Characteristics'!$C:$C,0))),"",INDEX('Policy Characteristics'!K:K,MATCH($C1739,'Policy Characteristics'!$C:$C,0)))</f>
        <v>fuels.html#carbon-tax</v>
      </c>
      <c r="R1739" s="236" t="str">
        <f>IF(ISBLANK(INDEX('Policy Characteristics'!L:L,MATCH($C1739,'Policy Characteristics'!$C:$C,0))),"",INDEX('Policy Characteristics'!L:L,MATCH($C1739,'Policy Characteristics'!$C:$C,0)))</f>
        <v>carbon-tax.html</v>
      </c>
      <c r="S1739" s="290" t="s">
        <v>187</v>
      </c>
      <c r="T1739" s="290"/>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Exempt Process Emissions from C Tax</v>
      </c>
      <c r="C1740" s="236" t="s">
        <v>3338</v>
      </c>
      <c r="D1740" s="289" t="s">
        <v>3049</v>
      </c>
      <c r="E1740" s="289"/>
      <c r="F1740" t="s">
        <v>3013</v>
      </c>
      <c r="G1740" s="289"/>
      <c r="H1740" s="292">
        <v>1636</v>
      </c>
      <c r="I1740" s="375" t="s">
        <v>44</v>
      </c>
      <c r="J1740" s="374" t="str">
        <f>IF(ISBLANK(INDEX('Policy Characteristics'!D:D,MATCH($C1740,'Policy Characteristics'!$C:$C,0))),"",INDEX('Policy Characteristics'!D:D,MATCH($C1740,'Policy Characteristics'!$C:$C,0)))</f>
        <v/>
      </c>
      <c r="K1740" s="236" t="str">
        <f>IF(ISBLANK(INDEX('Policy Characteristics'!E:E,MATCH($C1740,'Policy Characteristics'!$C:$C,0))),"",INDEX('Policy Characteristics'!E:E,MATCH($C1740,'Policy Characteristics'!$C:$C,0)))</f>
        <v>cross toggle whether carbon tax affects process emissions</v>
      </c>
      <c r="L1740" s="236">
        <f>IF(ISBLANK(INDEX('Policy Characteristics'!F:F,MATCH($C1740,'Policy Characteristics'!$C:$C,0))),"",INDEX('Policy Characteristics'!F:F,MATCH($C1740,'Policy Characteristics'!$C:$C,0)))</f>
        <v>0</v>
      </c>
      <c r="M1740" s="236">
        <f>IF(ISBLANK(INDEX('Policy Characteristics'!G:G,MATCH($C1740,'Policy Characteristics'!$C:$C,0))),"",INDEX('Policy Characteristics'!G:G,MATCH($C1740,'Policy Characteristics'!$C:$C,0)))</f>
        <v>1</v>
      </c>
      <c r="N1740" s="236">
        <f>IF(ISBLANK(INDEX('Policy Characteristics'!H:H,MATCH($C1740,'Policy Characteristics'!$C:$C,0))),"",INDEX('Policy Characteristics'!H:H,MATCH($C1740,'Policy Characteristics'!$C:$C,0)))</f>
        <v>1</v>
      </c>
      <c r="O1740" s="236" t="str">
        <f>IF(ISBLANK(INDEX('Policy Characteristics'!I:I,MATCH($C1740,'Policy Characteristics'!$C:$C,0))),"",INDEX('Policy Characteristics'!I:I,MATCH($C1740,'Policy Characteristics'!$C:$C,0)))</f>
        <v>on/off</v>
      </c>
      <c r="P1740" s="236" t="str">
        <f>IF(ISBLANK(INDEX('Policy Characteristics'!J:J,MATCH($C1740,'Policy Characteristics'!$C:$C,0))),"",INDEX('Policy Characteristics'!J:J,MATCH($C1740,'Policy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0" s="236" t="str">
        <f>IF(ISBLANK(INDEX('Policy Characteristics'!K:K,MATCH($C1740,'Policy Characteristics'!$C:$C,0))),"",INDEX('Policy Characteristics'!K:K,MATCH($C1740,'Policy Characteristics'!$C:$C,0)))</f>
        <v>fuels.html#carbon-tax</v>
      </c>
      <c r="R1740" s="236" t="str">
        <f>IF(ISBLANK(INDEX('Policy Characteristics'!L:L,MATCH($C1740,'Policy Characteristics'!$C:$C,0))),"",INDEX('Policy Characteristics'!L:L,MATCH($C1740,'Policy Characteristics'!$C:$C,0)))</f>
        <v>carbon-tax.html</v>
      </c>
      <c r="S1740" s="290" t="s">
        <v>187</v>
      </c>
      <c r="T1740" s="290"/>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Exempt Process Emissions from C Tax</v>
      </c>
      <c r="C1741" s="236" t="s">
        <v>3338</v>
      </c>
      <c r="D1741" s="289" t="s">
        <v>3050</v>
      </c>
      <c r="E1741" s="289"/>
      <c r="F1741" t="s">
        <v>2568</v>
      </c>
      <c r="G1741" s="289"/>
      <c r="H1741" s="292">
        <v>1637</v>
      </c>
      <c r="I1741" s="375" t="s">
        <v>43</v>
      </c>
      <c r="J1741" s="374" t="str">
        <f>IF(ISBLANK(INDEX('Policy Characteristics'!D:D,MATCH($C1741,'Policy Characteristics'!$C:$C,0))),"",INDEX('Policy Characteristics'!D:D,MATCH($C1741,'Policy Characteristics'!$C:$C,0)))</f>
        <v/>
      </c>
      <c r="K1741" s="236" t="str">
        <f>IF(ISBLANK(INDEX('Policy Characteristics'!E:E,MATCH($C1741,'Policy Characteristics'!$C:$C,0))),"",INDEX('Policy Characteristics'!E:E,MATCH($C1741,'Policy Characteristics'!$C:$C,0)))</f>
        <v>cross toggle whether carbon tax affects process emissions</v>
      </c>
      <c r="L1741" s="236">
        <f>IF(ISBLANK(INDEX('Policy Characteristics'!F:F,MATCH($C1741,'Policy Characteristics'!$C:$C,0))),"",INDEX('Policy Characteristics'!F:F,MATCH($C1741,'Policy Characteristics'!$C:$C,0)))</f>
        <v>0</v>
      </c>
      <c r="M1741" s="236">
        <f>IF(ISBLANK(INDEX('Policy Characteristics'!G:G,MATCH($C1741,'Policy Characteristics'!$C:$C,0))),"",INDEX('Policy Characteristics'!G:G,MATCH($C1741,'Policy Characteristics'!$C:$C,0)))</f>
        <v>1</v>
      </c>
      <c r="N1741" s="236">
        <f>IF(ISBLANK(INDEX('Policy Characteristics'!H:H,MATCH($C1741,'Policy Characteristics'!$C:$C,0))),"",INDEX('Policy Characteristics'!H:H,MATCH($C1741,'Policy Characteristics'!$C:$C,0)))</f>
        <v>1</v>
      </c>
      <c r="O1741" s="236" t="str">
        <f>IF(ISBLANK(INDEX('Policy Characteristics'!I:I,MATCH($C1741,'Policy Characteristics'!$C:$C,0))),"",INDEX('Policy Characteristics'!I:I,MATCH($C1741,'Policy Characteristics'!$C:$C,0)))</f>
        <v>on/off</v>
      </c>
      <c r="P1741" s="236" t="str">
        <f>IF(ISBLANK(INDEX('Policy Characteristics'!J:J,MATCH($C1741,'Policy Characteristics'!$C:$C,0))),"",INDEX('Policy Characteristics'!J:J,MATCH($C1741,'Policy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1" s="236" t="str">
        <f>IF(ISBLANK(INDEX('Policy Characteristics'!K:K,MATCH($C1741,'Policy Characteristics'!$C:$C,0))),"",INDEX('Policy Characteristics'!K:K,MATCH($C1741,'Policy Characteristics'!$C:$C,0)))</f>
        <v>fuels.html#carbon-tax</v>
      </c>
      <c r="R1741" s="236" t="str">
        <f>IF(ISBLANK(INDEX('Policy Characteristics'!L:L,MATCH($C1741,'Policy Characteristics'!$C:$C,0))),"",INDEX('Policy Characteristics'!L:L,MATCH($C1741,'Policy Characteristics'!$C:$C,0)))</f>
        <v>carbon-tax.html</v>
      </c>
      <c r="S1741" s="290" t="s">
        <v>187</v>
      </c>
      <c r="T1741" s="290"/>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Exempt Process Emissions from C Tax</v>
      </c>
      <c r="C1742" s="236" t="s">
        <v>3338</v>
      </c>
      <c r="D1742" s="289" t="s">
        <v>3051</v>
      </c>
      <c r="E1742" s="289"/>
      <c r="F1742" t="s">
        <v>3014</v>
      </c>
      <c r="G1742" s="289"/>
      <c r="H1742" s="292">
        <v>1638</v>
      </c>
      <c r="I1742" s="375" t="s">
        <v>44</v>
      </c>
      <c r="J1742" s="374" t="str">
        <f>IF(ISBLANK(INDEX('Policy Characteristics'!D:D,MATCH($C1742,'Policy Characteristics'!$C:$C,0))),"",INDEX('Policy Characteristics'!D:D,MATCH($C1742,'Policy Characteristics'!$C:$C,0)))</f>
        <v/>
      </c>
      <c r="K1742" s="236" t="str">
        <f>IF(ISBLANK(INDEX('Policy Characteristics'!E:E,MATCH($C1742,'Policy Characteristics'!$C:$C,0))),"",INDEX('Policy Characteristics'!E:E,MATCH($C1742,'Policy Characteristics'!$C:$C,0)))</f>
        <v>cross toggle whether carbon tax affects process emissions</v>
      </c>
      <c r="L1742" s="236">
        <f>IF(ISBLANK(INDEX('Policy Characteristics'!F:F,MATCH($C1742,'Policy Characteristics'!$C:$C,0))),"",INDEX('Policy Characteristics'!F:F,MATCH($C1742,'Policy Characteristics'!$C:$C,0)))</f>
        <v>0</v>
      </c>
      <c r="M1742" s="236">
        <f>IF(ISBLANK(INDEX('Policy Characteristics'!G:G,MATCH($C1742,'Policy Characteristics'!$C:$C,0))),"",INDEX('Policy Characteristics'!G:G,MATCH($C1742,'Policy Characteristics'!$C:$C,0)))</f>
        <v>1</v>
      </c>
      <c r="N1742" s="236">
        <f>IF(ISBLANK(INDEX('Policy Characteristics'!H:H,MATCH($C1742,'Policy Characteristics'!$C:$C,0))),"",INDEX('Policy Characteristics'!H:H,MATCH($C1742,'Policy Characteristics'!$C:$C,0)))</f>
        <v>1</v>
      </c>
      <c r="O1742" s="236" t="str">
        <f>IF(ISBLANK(INDEX('Policy Characteristics'!I:I,MATCH($C1742,'Policy Characteristics'!$C:$C,0))),"",INDEX('Policy Characteristics'!I:I,MATCH($C1742,'Policy Characteristics'!$C:$C,0)))</f>
        <v>on/off</v>
      </c>
      <c r="P1742" s="236" t="str">
        <f>IF(ISBLANK(INDEX('Policy Characteristics'!J:J,MATCH($C1742,'Policy Characteristics'!$C:$C,0))),"",INDEX('Policy Characteristics'!J:J,MATCH($C1742,'Policy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2" s="236" t="str">
        <f>IF(ISBLANK(INDEX('Policy Characteristics'!K:K,MATCH($C1742,'Policy Characteristics'!$C:$C,0))),"",INDEX('Policy Characteristics'!K:K,MATCH($C1742,'Policy Characteristics'!$C:$C,0)))</f>
        <v>fuels.html#carbon-tax</v>
      </c>
      <c r="R1742" s="236" t="str">
        <f>IF(ISBLANK(INDEX('Policy Characteristics'!L:L,MATCH($C1742,'Policy Characteristics'!$C:$C,0))),"",INDEX('Policy Characteristics'!L:L,MATCH($C1742,'Policy Characteristics'!$C:$C,0)))</f>
        <v>carbon-tax.html</v>
      </c>
      <c r="S1742" s="290" t="s">
        <v>187</v>
      </c>
      <c r="T1742" s="290"/>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Exempt Process Emissions from C Tax</v>
      </c>
      <c r="C1743" s="236" t="s">
        <v>3338</v>
      </c>
      <c r="D1743" s="289" t="s">
        <v>3052</v>
      </c>
      <c r="E1743" s="289"/>
      <c r="F1743" t="s">
        <v>3015</v>
      </c>
      <c r="G1743" s="289"/>
      <c r="H1743" s="292">
        <v>1639</v>
      </c>
      <c r="I1743" s="375" t="s">
        <v>44</v>
      </c>
      <c r="J1743" s="374" t="str">
        <f>IF(ISBLANK(INDEX('Policy Characteristics'!D:D,MATCH($C1743,'Policy Characteristics'!$C:$C,0))),"",INDEX('Policy Characteristics'!D:D,MATCH($C1743,'Policy Characteristics'!$C:$C,0)))</f>
        <v/>
      </c>
      <c r="K1743" s="236" t="str">
        <f>IF(ISBLANK(INDEX('Policy Characteristics'!E:E,MATCH($C1743,'Policy Characteristics'!$C:$C,0))),"",INDEX('Policy Characteristics'!E:E,MATCH($C1743,'Policy Characteristics'!$C:$C,0)))</f>
        <v>cross toggle whether carbon tax affects process emissions</v>
      </c>
      <c r="L1743" s="236">
        <f>IF(ISBLANK(INDEX('Policy Characteristics'!F:F,MATCH($C1743,'Policy Characteristics'!$C:$C,0))),"",INDEX('Policy Characteristics'!F:F,MATCH($C1743,'Policy Characteristics'!$C:$C,0)))</f>
        <v>0</v>
      </c>
      <c r="M1743" s="236">
        <f>IF(ISBLANK(INDEX('Policy Characteristics'!G:G,MATCH($C1743,'Policy Characteristics'!$C:$C,0))),"",INDEX('Policy Characteristics'!G:G,MATCH($C1743,'Policy Characteristics'!$C:$C,0)))</f>
        <v>1</v>
      </c>
      <c r="N1743" s="236">
        <f>IF(ISBLANK(INDEX('Policy Characteristics'!H:H,MATCH($C1743,'Policy Characteristics'!$C:$C,0))),"",INDEX('Policy Characteristics'!H:H,MATCH($C1743,'Policy Characteristics'!$C:$C,0)))</f>
        <v>1</v>
      </c>
      <c r="O1743" s="236" t="str">
        <f>IF(ISBLANK(INDEX('Policy Characteristics'!I:I,MATCH($C1743,'Policy Characteristics'!$C:$C,0))),"",INDEX('Policy Characteristics'!I:I,MATCH($C1743,'Policy Characteristics'!$C:$C,0)))</f>
        <v>on/off</v>
      </c>
      <c r="P1743" s="236" t="str">
        <f>IF(ISBLANK(INDEX('Policy Characteristics'!J:J,MATCH($C1743,'Policy Characteristics'!$C:$C,0))),"",INDEX('Policy Characteristics'!J:J,MATCH($C1743,'Policy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3" s="236" t="str">
        <f>IF(ISBLANK(INDEX('Policy Characteristics'!K:K,MATCH($C1743,'Policy Characteristics'!$C:$C,0))),"",INDEX('Policy Characteristics'!K:K,MATCH($C1743,'Policy Characteristics'!$C:$C,0)))</f>
        <v>fuels.html#carbon-tax</v>
      </c>
      <c r="R1743" s="236" t="str">
        <f>IF(ISBLANK(INDEX('Policy Characteristics'!L:L,MATCH($C1743,'Policy Characteristics'!$C:$C,0))),"",INDEX('Policy Characteristics'!L:L,MATCH($C1743,'Policy Characteristics'!$C:$C,0)))</f>
        <v>carbon-tax.html</v>
      </c>
      <c r="S1743" s="290" t="s">
        <v>187</v>
      </c>
      <c r="T1743" s="290"/>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Exempt Process Emissions from C Tax</v>
      </c>
      <c r="C1744" s="236" t="s">
        <v>3338</v>
      </c>
      <c r="D1744" s="289" t="s">
        <v>3053</v>
      </c>
      <c r="E1744" s="289"/>
      <c r="F1744" t="s">
        <v>3016</v>
      </c>
      <c r="G1744" s="289"/>
      <c r="H1744" s="292">
        <v>1640</v>
      </c>
      <c r="I1744" s="375" t="s">
        <v>44</v>
      </c>
      <c r="J1744" s="374" t="str">
        <f>IF(ISBLANK(INDEX('Policy Characteristics'!D:D,MATCH($C1744,'Policy Characteristics'!$C:$C,0))),"",INDEX('Policy Characteristics'!D:D,MATCH($C1744,'Policy Characteristics'!$C:$C,0)))</f>
        <v/>
      </c>
      <c r="K1744" s="236" t="str">
        <f>IF(ISBLANK(INDEX('Policy Characteristics'!E:E,MATCH($C1744,'Policy Characteristics'!$C:$C,0))),"",INDEX('Policy Characteristics'!E:E,MATCH($C1744,'Policy Characteristics'!$C:$C,0)))</f>
        <v>cross toggle whether carbon tax affects process emissions</v>
      </c>
      <c r="L1744" s="236">
        <f>IF(ISBLANK(INDEX('Policy Characteristics'!F:F,MATCH($C1744,'Policy Characteristics'!$C:$C,0))),"",INDEX('Policy Characteristics'!F:F,MATCH($C1744,'Policy Characteristics'!$C:$C,0)))</f>
        <v>0</v>
      </c>
      <c r="M1744" s="236">
        <f>IF(ISBLANK(INDEX('Policy Characteristics'!G:G,MATCH($C1744,'Policy Characteristics'!$C:$C,0))),"",INDEX('Policy Characteristics'!G:G,MATCH($C1744,'Policy Characteristics'!$C:$C,0)))</f>
        <v>1</v>
      </c>
      <c r="N1744" s="236">
        <f>IF(ISBLANK(INDEX('Policy Characteristics'!H:H,MATCH($C1744,'Policy Characteristics'!$C:$C,0))),"",INDEX('Policy Characteristics'!H:H,MATCH($C1744,'Policy Characteristics'!$C:$C,0)))</f>
        <v>1</v>
      </c>
      <c r="O1744" s="236" t="str">
        <f>IF(ISBLANK(INDEX('Policy Characteristics'!I:I,MATCH($C1744,'Policy Characteristics'!$C:$C,0))),"",INDEX('Policy Characteristics'!I:I,MATCH($C1744,'Policy Characteristics'!$C:$C,0)))</f>
        <v>on/off</v>
      </c>
      <c r="P1744" s="236" t="str">
        <f>IF(ISBLANK(INDEX('Policy Characteristics'!J:J,MATCH($C1744,'Policy Characteristics'!$C:$C,0))),"",INDEX('Policy Characteristics'!J:J,MATCH($C1744,'Policy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4" s="236" t="str">
        <f>IF(ISBLANK(INDEX('Policy Characteristics'!K:K,MATCH($C1744,'Policy Characteristics'!$C:$C,0))),"",INDEX('Policy Characteristics'!K:K,MATCH($C1744,'Policy Characteristics'!$C:$C,0)))</f>
        <v>fuels.html#carbon-tax</v>
      </c>
      <c r="R1744" s="236" t="str">
        <f>IF(ISBLANK(INDEX('Policy Characteristics'!L:L,MATCH($C1744,'Policy Characteristics'!$C:$C,0))),"",INDEX('Policy Characteristics'!L:L,MATCH($C1744,'Policy Characteristics'!$C:$C,0)))</f>
        <v>carbon-tax.html</v>
      </c>
      <c r="S1744" s="290" t="s">
        <v>187</v>
      </c>
      <c r="T1744" s="290"/>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Exempt Process Emissions from C Tax</v>
      </c>
      <c r="C1745" s="236" t="s">
        <v>3338</v>
      </c>
      <c r="D1745" s="289" t="s">
        <v>3054</v>
      </c>
      <c r="E1745" s="289"/>
      <c r="F1745" t="s">
        <v>2569</v>
      </c>
      <c r="G1745" s="289"/>
      <c r="H1745" s="292">
        <v>1641</v>
      </c>
      <c r="I1745" s="375" t="s">
        <v>44</v>
      </c>
      <c r="J1745" s="374" t="str">
        <f>IF(ISBLANK(INDEX('Policy Characteristics'!D:D,MATCH($C1745,'Policy Characteristics'!$C:$C,0))),"",INDEX('Policy Characteristics'!D:D,MATCH($C1745,'Policy Characteristics'!$C:$C,0)))</f>
        <v/>
      </c>
      <c r="K1745" s="236" t="str">
        <f>IF(ISBLANK(INDEX('Policy Characteristics'!E:E,MATCH($C1745,'Policy Characteristics'!$C:$C,0))),"",INDEX('Policy Characteristics'!E:E,MATCH($C1745,'Policy Characteristics'!$C:$C,0)))</f>
        <v>cross toggle whether carbon tax affects process emissions</v>
      </c>
      <c r="L1745" s="236">
        <f>IF(ISBLANK(INDEX('Policy Characteristics'!F:F,MATCH($C1745,'Policy Characteristics'!$C:$C,0))),"",INDEX('Policy Characteristics'!F:F,MATCH($C1745,'Policy Characteristics'!$C:$C,0)))</f>
        <v>0</v>
      </c>
      <c r="M1745" s="236">
        <f>IF(ISBLANK(INDEX('Policy Characteristics'!G:G,MATCH($C1745,'Policy Characteristics'!$C:$C,0))),"",INDEX('Policy Characteristics'!G:G,MATCH($C1745,'Policy Characteristics'!$C:$C,0)))</f>
        <v>1</v>
      </c>
      <c r="N1745" s="236">
        <f>IF(ISBLANK(INDEX('Policy Characteristics'!H:H,MATCH($C1745,'Policy Characteristics'!$C:$C,0))),"",INDEX('Policy Characteristics'!H:H,MATCH($C1745,'Policy Characteristics'!$C:$C,0)))</f>
        <v>1</v>
      </c>
      <c r="O1745" s="236" t="str">
        <f>IF(ISBLANK(INDEX('Policy Characteristics'!I:I,MATCH($C1745,'Policy Characteristics'!$C:$C,0))),"",INDEX('Policy Characteristics'!I:I,MATCH($C1745,'Policy Characteristics'!$C:$C,0)))</f>
        <v>on/off</v>
      </c>
      <c r="P1745" s="236" t="str">
        <f>IF(ISBLANK(INDEX('Policy Characteristics'!J:J,MATCH($C1745,'Policy Characteristics'!$C:$C,0))),"",INDEX('Policy Characteristics'!J:J,MATCH($C1745,'Policy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5" s="236" t="str">
        <f>IF(ISBLANK(INDEX('Policy Characteristics'!K:K,MATCH($C1745,'Policy Characteristics'!$C:$C,0))),"",INDEX('Policy Characteristics'!K:K,MATCH($C1745,'Policy Characteristics'!$C:$C,0)))</f>
        <v>fuels.html#carbon-tax</v>
      </c>
      <c r="R1745" s="236" t="str">
        <f>IF(ISBLANK(INDEX('Policy Characteristics'!L:L,MATCH($C1745,'Policy Characteristics'!$C:$C,0))),"",INDEX('Policy Characteristics'!L:L,MATCH($C1745,'Policy Characteristics'!$C:$C,0)))</f>
        <v>carbon-tax.html</v>
      </c>
      <c r="S1745" s="290" t="s">
        <v>187</v>
      </c>
      <c r="T1745" s="290"/>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Exempt Process Emissions from C Tax</v>
      </c>
      <c r="C1746" s="236" t="s">
        <v>3338</v>
      </c>
      <c r="D1746" s="289" t="s">
        <v>3055</v>
      </c>
      <c r="E1746" s="289"/>
      <c r="F1746" t="s">
        <v>3017</v>
      </c>
      <c r="G1746" s="289"/>
      <c r="H1746" s="292">
        <v>1642</v>
      </c>
      <c r="I1746" s="375" t="s">
        <v>44</v>
      </c>
      <c r="J1746" s="374" t="str">
        <f>IF(ISBLANK(INDEX('Policy Characteristics'!D:D,MATCH($C1746,'Policy Characteristics'!$C:$C,0))),"",INDEX('Policy Characteristics'!D:D,MATCH($C1746,'Policy Characteristics'!$C:$C,0)))</f>
        <v/>
      </c>
      <c r="K1746" s="236" t="str">
        <f>IF(ISBLANK(INDEX('Policy Characteristics'!E:E,MATCH($C1746,'Policy Characteristics'!$C:$C,0))),"",INDEX('Policy Characteristics'!E:E,MATCH($C1746,'Policy Characteristics'!$C:$C,0)))</f>
        <v>cross toggle whether carbon tax affects process emissions</v>
      </c>
      <c r="L1746" s="236">
        <f>IF(ISBLANK(INDEX('Policy Characteristics'!F:F,MATCH($C1746,'Policy Characteristics'!$C:$C,0))),"",INDEX('Policy Characteristics'!F:F,MATCH($C1746,'Policy Characteristics'!$C:$C,0)))</f>
        <v>0</v>
      </c>
      <c r="M1746" s="236">
        <f>IF(ISBLANK(INDEX('Policy Characteristics'!G:G,MATCH($C1746,'Policy Characteristics'!$C:$C,0))),"",INDEX('Policy Characteristics'!G:G,MATCH($C1746,'Policy Characteristics'!$C:$C,0)))</f>
        <v>1</v>
      </c>
      <c r="N1746" s="236">
        <f>IF(ISBLANK(INDEX('Policy Characteristics'!H:H,MATCH($C1746,'Policy Characteristics'!$C:$C,0))),"",INDEX('Policy Characteristics'!H:H,MATCH($C1746,'Policy Characteristics'!$C:$C,0)))</f>
        <v>1</v>
      </c>
      <c r="O1746" s="236" t="str">
        <f>IF(ISBLANK(INDEX('Policy Characteristics'!I:I,MATCH($C1746,'Policy Characteristics'!$C:$C,0))),"",INDEX('Policy Characteristics'!I:I,MATCH($C1746,'Policy Characteristics'!$C:$C,0)))</f>
        <v>on/off</v>
      </c>
      <c r="P1746" s="236" t="str">
        <f>IF(ISBLANK(INDEX('Policy Characteristics'!J:J,MATCH($C1746,'Policy Characteristics'!$C:$C,0))),"",INDEX('Policy Characteristics'!J:J,MATCH($C1746,'Policy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6" s="236" t="str">
        <f>IF(ISBLANK(INDEX('Policy Characteristics'!K:K,MATCH($C1746,'Policy Characteristics'!$C:$C,0))),"",INDEX('Policy Characteristics'!K:K,MATCH($C1746,'Policy Characteristics'!$C:$C,0)))</f>
        <v>fuels.html#carbon-tax</v>
      </c>
      <c r="R1746" s="236" t="str">
        <f>IF(ISBLANK(INDEX('Policy Characteristics'!L:L,MATCH($C1746,'Policy Characteristics'!$C:$C,0))),"",INDEX('Policy Characteristics'!L:L,MATCH($C1746,'Policy Characteristics'!$C:$C,0)))</f>
        <v>carbon-tax.html</v>
      </c>
      <c r="S1746" s="290" t="s">
        <v>187</v>
      </c>
      <c r="T1746" s="290"/>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Exempt Process Emissions from C Tax</v>
      </c>
      <c r="C1747" s="236" t="s">
        <v>3338</v>
      </c>
      <c r="D1747" s="289" t="s">
        <v>3056</v>
      </c>
      <c r="E1747" s="289"/>
      <c r="F1747" t="s">
        <v>3018</v>
      </c>
      <c r="G1747" s="289"/>
      <c r="H1747" s="292">
        <v>1643</v>
      </c>
      <c r="I1747" s="375" t="s">
        <v>44</v>
      </c>
      <c r="J1747" s="374" t="str">
        <f>IF(ISBLANK(INDEX('Policy Characteristics'!D:D,MATCH($C1747,'Policy Characteristics'!$C:$C,0))),"",INDEX('Policy Characteristics'!D:D,MATCH($C1747,'Policy Characteristics'!$C:$C,0)))</f>
        <v/>
      </c>
      <c r="K1747" s="236" t="str">
        <f>IF(ISBLANK(INDEX('Policy Characteristics'!E:E,MATCH($C1747,'Policy Characteristics'!$C:$C,0))),"",INDEX('Policy Characteristics'!E:E,MATCH($C1747,'Policy Characteristics'!$C:$C,0)))</f>
        <v>cross toggle whether carbon tax affects process emissions</v>
      </c>
      <c r="L1747" s="236">
        <f>IF(ISBLANK(INDEX('Policy Characteristics'!F:F,MATCH($C1747,'Policy Characteristics'!$C:$C,0))),"",INDEX('Policy Characteristics'!F:F,MATCH($C1747,'Policy Characteristics'!$C:$C,0)))</f>
        <v>0</v>
      </c>
      <c r="M1747" s="236">
        <f>IF(ISBLANK(INDEX('Policy Characteristics'!G:G,MATCH($C1747,'Policy Characteristics'!$C:$C,0))),"",INDEX('Policy Characteristics'!G:G,MATCH($C1747,'Policy Characteristics'!$C:$C,0)))</f>
        <v>1</v>
      </c>
      <c r="N1747" s="236">
        <f>IF(ISBLANK(INDEX('Policy Characteristics'!H:H,MATCH($C1747,'Policy Characteristics'!$C:$C,0))),"",INDEX('Policy Characteristics'!H:H,MATCH($C1747,'Policy Characteristics'!$C:$C,0)))</f>
        <v>1</v>
      </c>
      <c r="O1747" s="236" t="str">
        <f>IF(ISBLANK(INDEX('Policy Characteristics'!I:I,MATCH($C1747,'Policy Characteristics'!$C:$C,0))),"",INDEX('Policy Characteristics'!I:I,MATCH($C1747,'Policy Characteristics'!$C:$C,0)))</f>
        <v>on/off</v>
      </c>
      <c r="P1747" s="236" t="str">
        <f>IF(ISBLANK(INDEX('Policy Characteristics'!J:J,MATCH($C1747,'Policy Characteristics'!$C:$C,0))),"",INDEX('Policy Characteristics'!J:J,MATCH($C1747,'Policy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7" s="236" t="str">
        <f>IF(ISBLANK(INDEX('Policy Characteristics'!K:K,MATCH($C1747,'Policy Characteristics'!$C:$C,0))),"",INDEX('Policy Characteristics'!K:K,MATCH($C1747,'Policy Characteristics'!$C:$C,0)))</f>
        <v>fuels.html#carbon-tax</v>
      </c>
      <c r="R1747" s="236" t="str">
        <f>IF(ISBLANK(INDEX('Policy Characteristics'!L:L,MATCH($C1747,'Policy Characteristics'!$C:$C,0))),"",INDEX('Policy Characteristics'!L:L,MATCH($C1747,'Policy Characteristics'!$C:$C,0)))</f>
        <v>carbon-tax.html</v>
      </c>
      <c r="S1747" s="290" t="s">
        <v>187</v>
      </c>
      <c r="T1747" s="290"/>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Exempt Process Emissions from C Tax</v>
      </c>
      <c r="C1748" s="236" t="s">
        <v>3338</v>
      </c>
      <c r="D1748" s="289" t="s">
        <v>3057</v>
      </c>
      <c r="E1748" s="289"/>
      <c r="F1748" t="s">
        <v>3019</v>
      </c>
      <c r="G1748" s="289"/>
      <c r="H1748" s="292">
        <v>1644</v>
      </c>
      <c r="I1748" s="375" t="s">
        <v>44</v>
      </c>
      <c r="J1748" s="374" t="str">
        <f>IF(ISBLANK(INDEX('Policy Characteristics'!D:D,MATCH($C1748,'Policy Characteristics'!$C:$C,0))),"",INDEX('Policy Characteristics'!D:D,MATCH($C1748,'Policy Characteristics'!$C:$C,0)))</f>
        <v/>
      </c>
      <c r="K1748" s="236" t="str">
        <f>IF(ISBLANK(INDEX('Policy Characteristics'!E:E,MATCH($C1748,'Policy Characteristics'!$C:$C,0))),"",INDEX('Policy Characteristics'!E:E,MATCH($C1748,'Policy Characteristics'!$C:$C,0)))</f>
        <v>cross toggle whether carbon tax affects process emissions</v>
      </c>
      <c r="L1748" s="236">
        <f>IF(ISBLANK(INDEX('Policy Characteristics'!F:F,MATCH($C1748,'Policy Characteristics'!$C:$C,0))),"",INDEX('Policy Characteristics'!F:F,MATCH($C1748,'Policy Characteristics'!$C:$C,0)))</f>
        <v>0</v>
      </c>
      <c r="M1748" s="236">
        <f>IF(ISBLANK(INDEX('Policy Characteristics'!G:G,MATCH($C1748,'Policy Characteristics'!$C:$C,0))),"",INDEX('Policy Characteristics'!G:G,MATCH($C1748,'Policy Characteristics'!$C:$C,0)))</f>
        <v>1</v>
      </c>
      <c r="N1748" s="236">
        <f>IF(ISBLANK(INDEX('Policy Characteristics'!H:H,MATCH($C1748,'Policy Characteristics'!$C:$C,0))),"",INDEX('Policy Characteristics'!H:H,MATCH($C1748,'Policy Characteristics'!$C:$C,0)))</f>
        <v>1</v>
      </c>
      <c r="O1748" s="236" t="str">
        <f>IF(ISBLANK(INDEX('Policy Characteristics'!I:I,MATCH($C1748,'Policy Characteristics'!$C:$C,0))),"",INDEX('Policy Characteristics'!I:I,MATCH($C1748,'Policy Characteristics'!$C:$C,0)))</f>
        <v>on/off</v>
      </c>
      <c r="P1748" s="236" t="str">
        <f>IF(ISBLANK(INDEX('Policy Characteristics'!J:J,MATCH($C1748,'Policy Characteristics'!$C:$C,0))),"",INDEX('Policy Characteristics'!J:J,MATCH($C1748,'Policy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8" s="236" t="str">
        <f>IF(ISBLANK(INDEX('Policy Characteristics'!K:K,MATCH($C1748,'Policy Characteristics'!$C:$C,0))),"",INDEX('Policy Characteristics'!K:K,MATCH($C1748,'Policy Characteristics'!$C:$C,0)))</f>
        <v>fuels.html#carbon-tax</v>
      </c>
      <c r="R1748" s="236" t="str">
        <f>IF(ISBLANK(INDEX('Policy Characteristics'!L:L,MATCH($C1748,'Policy Characteristics'!$C:$C,0))),"",INDEX('Policy Characteristics'!L:L,MATCH($C1748,'Policy Characteristics'!$C:$C,0)))</f>
        <v>carbon-tax.html</v>
      </c>
      <c r="S1748" s="290" t="s">
        <v>187</v>
      </c>
      <c r="T1748" s="290"/>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Exempt Process Emissions from C Tax</v>
      </c>
      <c r="C1749" s="236" t="s">
        <v>3338</v>
      </c>
      <c r="D1749" s="289" t="s">
        <v>3058</v>
      </c>
      <c r="E1749" s="289"/>
      <c r="F1749" t="s">
        <v>3020</v>
      </c>
      <c r="G1749" s="289"/>
      <c r="H1749" s="292">
        <v>1645</v>
      </c>
      <c r="I1749" s="375" t="s">
        <v>44</v>
      </c>
      <c r="J1749" s="374" t="str">
        <f>IF(ISBLANK(INDEX('Policy Characteristics'!D:D,MATCH($C1749,'Policy Characteristics'!$C:$C,0))),"",INDEX('Policy Characteristics'!D:D,MATCH($C1749,'Policy Characteristics'!$C:$C,0)))</f>
        <v/>
      </c>
      <c r="K1749" s="236" t="str">
        <f>IF(ISBLANK(INDEX('Policy Characteristics'!E:E,MATCH($C1749,'Policy Characteristics'!$C:$C,0))),"",INDEX('Policy Characteristics'!E:E,MATCH($C1749,'Policy Characteristics'!$C:$C,0)))</f>
        <v>cross toggle whether carbon tax affects process emissions</v>
      </c>
      <c r="L1749" s="236">
        <f>IF(ISBLANK(INDEX('Policy Characteristics'!F:F,MATCH($C1749,'Policy Characteristics'!$C:$C,0))),"",INDEX('Policy Characteristics'!F:F,MATCH($C1749,'Policy Characteristics'!$C:$C,0)))</f>
        <v>0</v>
      </c>
      <c r="M1749" s="236">
        <f>IF(ISBLANK(INDEX('Policy Characteristics'!G:G,MATCH($C1749,'Policy Characteristics'!$C:$C,0))),"",INDEX('Policy Characteristics'!G:G,MATCH($C1749,'Policy Characteristics'!$C:$C,0)))</f>
        <v>1</v>
      </c>
      <c r="N1749" s="236">
        <f>IF(ISBLANK(INDEX('Policy Characteristics'!H:H,MATCH($C1749,'Policy Characteristics'!$C:$C,0))),"",INDEX('Policy Characteristics'!H:H,MATCH($C1749,'Policy Characteristics'!$C:$C,0)))</f>
        <v>1</v>
      </c>
      <c r="O1749" s="236" t="str">
        <f>IF(ISBLANK(INDEX('Policy Characteristics'!I:I,MATCH($C1749,'Policy Characteristics'!$C:$C,0))),"",INDEX('Policy Characteristics'!I:I,MATCH($C1749,'Policy Characteristics'!$C:$C,0)))</f>
        <v>on/off</v>
      </c>
      <c r="P1749" s="236" t="str">
        <f>IF(ISBLANK(INDEX('Policy Characteristics'!J:J,MATCH($C1749,'Policy Characteristics'!$C:$C,0))),"",INDEX('Policy Characteristics'!J:J,MATCH($C1749,'Policy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49" s="236" t="str">
        <f>IF(ISBLANK(INDEX('Policy Characteristics'!K:K,MATCH($C1749,'Policy Characteristics'!$C:$C,0))),"",INDEX('Policy Characteristics'!K:K,MATCH($C1749,'Policy Characteristics'!$C:$C,0)))</f>
        <v>fuels.html#carbon-tax</v>
      </c>
      <c r="R1749" s="236" t="str">
        <f>IF(ISBLANK(INDEX('Policy Characteristics'!L:L,MATCH($C1749,'Policy Characteristics'!$C:$C,0))),"",INDEX('Policy Characteristics'!L:L,MATCH($C1749,'Policy Characteristics'!$C:$C,0)))</f>
        <v>carbon-tax.html</v>
      </c>
      <c r="S1749" s="290" t="s">
        <v>187</v>
      </c>
      <c r="T1749" s="290"/>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Exempt Process Emissions from C Tax</v>
      </c>
      <c r="C1750" s="236" t="s">
        <v>3338</v>
      </c>
      <c r="D1750" s="289" t="s">
        <v>3059</v>
      </c>
      <c r="E1750" s="289"/>
      <c r="F1750" t="s">
        <v>3021</v>
      </c>
      <c r="G1750" s="289"/>
      <c r="H1750" s="292">
        <v>1646</v>
      </c>
      <c r="I1750" s="375" t="s">
        <v>44</v>
      </c>
      <c r="J1750" s="374" t="str">
        <f>IF(ISBLANK(INDEX('Policy Characteristics'!D:D,MATCH($C1750,'Policy Characteristics'!$C:$C,0))),"",INDEX('Policy Characteristics'!D:D,MATCH($C1750,'Policy Characteristics'!$C:$C,0)))</f>
        <v/>
      </c>
      <c r="K1750" s="236" t="str">
        <f>IF(ISBLANK(INDEX('Policy Characteristics'!E:E,MATCH($C1750,'Policy Characteristics'!$C:$C,0))),"",INDEX('Policy Characteristics'!E:E,MATCH($C1750,'Policy Characteristics'!$C:$C,0)))</f>
        <v>cross toggle whether carbon tax affects process emissions</v>
      </c>
      <c r="L1750" s="236">
        <f>IF(ISBLANK(INDEX('Policy Characteristics'!F:F,MATCH($C1750,'Policy Characteristics'!$C:$C,0))),"",INDEX('Policy Characteristics'!F:F,MATCH($C1750,'Policy Characteristics'!$C:$C,0)))</f>
        <v>0</v>
      </c>
      <c r="M1750" s="236">
        <f>IF(ISBLANK(INDEX('Policy Characteristics'!G:G,MATCH($C1750,'Policy Characteristics'!$C:$C,0))),"",INDEX('Policy Characteristics'!G:G,MATCH($C1750,'Policy Characteristics'!$C:$C,0)))</f>
        <v>1</v>
      </c>
      <c r="N1750" s="236">
        <f>IF(ISBLANK(INDEX('Policy Characteristics'!H:H,MATCH($C1750,'Policy Characteristics'!$C:$C,0))),"",INDEX('Policy Characteristics'!H:H,MATCH($C1750,'Policy Characteristics'!$C:$C,0)))</f>
        <v>1</v>
      </c>
      <c r="O1750" s="236" t="str">
        <f>IF(ISBLANK(INDEX('Policy Characteristics'!I:I,MATCH($C1750,'Policy Characteristics'!$C:$C,0))),"",INDEX('Policy Characteristics'!I:I,MATCH($C1750,'Policy Characteristics'!$C:$C,0)))</f>
        <v>on/off</v>
      </c>
      <c r="P1750" s="236" t="str">
        <f>IF(ISBLANK(INDEX('Policy Characteristics'!J:J,MATCH($C1750,'Policy Characteristics'!$C:$C,0))),"",INDEX('Policy Characteristics'!J:J,MATCH($C1750,'Policy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0" s="236" t="str">
        <f>IF(ISBLANK(INDEX('Policy Characteristics'!K:K,MATCH($C1750,'Policy Characteristics'!$C:$C,0))),"",INDEX('Policy Characteristics'!K:K,MATCH($C1750,'Policy Characteristics'!$C:$C,0)))</f>
        <v>fuels.html#carbon-tax</v>
      </c>
      <c r="R1750" s="236" t="str">
        <f>IF(ISBLANK(INDEX('Policy Characteristics'!L:L,MATCH($C1750,'Policy Characteristics'!$C:$C,0))),"",INDEX('Policy Characteristics'!L:L,MATCH($C1750,'Policy Characteristics'!$C:$C,0)))</f>
        <v>carbon-tax.html</v>
      </c>
      <c r="S1750" s="290" t="s">
        <v>187</v>
      </c>
      <c r="T1750" s="290"/>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Exempt Process Emissions from C Tax</v>
      </c>
      <c r="C1751" s="236" t="s">
        <v>3338</v>
      </c>
      <c r="D1751" s="289" t="s">
        <v>3060</v>
      </c>
      <c r="E1751" s="289"/>
      <c r="F1751" t="s">
        <v>3022</v>
      </c>
      <c r="G1751" s="289"/>
      <c r="H1751" s="292">
        <v>1647</v>
      </c>
      <c r="I1751" s="375" t="s">
        <v>44</v>
      </c>
      <c r="J1751" s="374" t="str">
        <f>IF(ISBLANK(INDEX('Policy Characteristics'!D:D,MATCH($C1751,'Policy Characteristics'!$C:$C,0))),"",INDEX('Policy Characteristics'!D:D,MATCH($C1751,'Policy Characteristics'!$C:$C,0)))</f>
        <v/>
      </c>
      <c r="K1751" s="236" t="str">
        <f>IF(ISBLANK(INDEX('Policy Characteristics'!E:E,MATCH($C1751,'Policy Characteristics'!$C:$C,0))),"",INDEX('Policy Characteristics'!E:E,MATCH($C1751,'Policy Characteristics'!$C:$C,0)))</f>
        <v>cross toggle whether carbon tax affects process emissions</v>
      </c>
      <c r="L1751" s="236">
        <f>IF(ISBLANK(INDEX('Policy Characteristics'!F:F,MATCH($C1751,'Policy Characteristics'!$C:$C,0))),"",INDEX('Policy Characteristics'!F:F,MATCH($C1751,'Policy Characteristics'!$C:$C,0)))</f>
        <v>0</v>
      </c>
      <c r="M1751" s="236">
        <f>IF(ISBLANK(INDEX('Policy Characteristics'!G:G,MATCH($C1751,'Policy Characteristics'!$C:$C,0))),"",INDEX('Policy Characteristics'!G:G,MATCH($C1751,'Policy Characteristics'!$C:$C,0)))</f>
        <v>1</v>
      </c>
      <c r="N1751" s="236">
        <f>IF(ISBLANK(INDEX('Policy Characteristics'!H:H,MATCH($C1751,'Policy Characteristics'!$C:$C,0))),"",INDEX('Policy Characteristics'!H:H,MATCH($C1751,'Policy Characteristics'!$C:$C,0)))</f>
        <v>1</v>
      </c>
      <c r="O1751" s="236" t="str">
        <f>IF(ISBLANK(INDEX('Policy Characteristics'!I:I,MATCH($C1751,'Policy Characteristics'!$C:$C,0))),"",INDEX('Policy Characteristics'!I:I,MATCH($C1751,'Policy Characteristics'!$C:$C,0)))</f>
        <v>on/off</v>
      </c>
      <c r="P1751" s="236" t="str">
        <f>IF(ISBLANK(INDEX('Policy Characteristics'!J:J,MATCH($C1751,'Policy Characteristics'!$C:$C,0))),"",INDEX('Policy Characteristics'!J:J,MATCH($C1751,'Policy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1" s="236" t="str">
        <f>IF(ISBLANK(INDEX('Policy Characteristics'!K:K,MATCH($C1751,'Policy Characteristics'!$C:$C,0))),"",INDEX('Policy Characteristics'!K:K,MATCH($C1751,'Policy Characteristics'!$C:$C,0)))</f>
        <v>fuels.html#carbon-tax</v>
      </c>
      <c r="R1751" s="236" t="str">
        <f>IF(ISBLANK(INDEX('Policy Characteristics'!L:L,MATCH($C1751,'Policy Characteristics'!$C:$C,0))),"",INDEX('Policy Characteristics'!L:L,MATCH($C1751,'Policy Characteristics'!$C:$C,0)))</f>
        <v>carbon-tax.html</v>
      </c>
      <c r="S1751" s="290" t="s">
        <v>187</v>
      </c>
      <c r="T1751" s="290"/>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Exempt Process Emissions from C Tax</v>
      </c>
      <c r="C1752" s="236" t="s">
        <v>3338</v>
      </c>
      <c r="D1752" s="289" t="s">
        <v>3061</v>
      </c>
      <c r="E1752" s="289"/>
      <c r="F1752" t="s">
        <v>3023</v>
      </c>
      <c r="G1752" s="289"/>
      <c r="H1752" s="292">
        <v>1648</v>
      </c>
      <c r="I1752" s="375" t="s">
        <v>44</v>
      </c>
      <c r="J1752" s="374" t="str">
        <f>IF(ISBLANK(INDEX('Policy Characteristics'!D:D,MATCH($C1752,'Policy Characteristics'!$C:$C,0))),"",INDEX('Policy Characteristics'!D:D,MATCH($C1752,'Policy Characteristics'!$C:$C,0)))</f>
        <v/>
      </c>
      <c r="K1752" s="236" t="str">
        <f>IF(ISBLANK(INDEX('Policy Characteristics'!E:E,MATCH($C1752,'Policy Characteristics'!$C:$C,0))),"",INDEX('Policy Characteristics'!E:E,MATCH($C1752,'Policy Characteristics'!$C:$C,0)))</f>
        <v>cross toggle whether carbon tax affects process emissions</v>
      </c>
      <c r="L1752" s="236">
        <f>IF(ISBLANK(INDEX('Policy Characteristics'!F:F,MATCH($C1752,'Policy Characteristics'!$C:$C,0))),"",INDEX('Policy Characteristics'!F:F,MATCH($C1752,'Policy Characteristics'!$C:$C,0)))</f>
        <v>0</v>
      </c>
      <c r="M1752" s="236">
        <f>IF(ISBLANK(INDEX('Policy Characteristics'!G:G,MATCH($C1752,'Policy Characteristics'!$C:$C,0))),"",INDEX('Policy Characteristics'!G:G,MATCH($C1752,'Policy Characteristics'!$C:$C,0)))</f>
        <v>1</v>
      </c>
      <c r="N1752" s="236">
        <f>IF(ISBLANK(INDEX('Policy Characteristics'!H:H,MATCH($C1752,'Policy Characteristics'!$C:$C,0))),"",INDEX('Policy Characteristics'!H:H,MATCH($C1752,'Policy Characteristics'!$C:$C,0)))</f>
        <v>1</v>
      </c>
      <c r="O1752" s="236" t="str">
        <f>IF(ISBLANK(INDEX('Policy Characteristics'!I:I,MATCH($C1752,'Policy Characteristics'!$C:$C,0))),"",INDEX('Policy Characteristics'!I:I,MATCH($C1752,'Policy Characteristics'!$C:$C,0)))</f>
        <v>on/off</v>
      </c>
      <c r="P1752" s="236" t="str">
        <f>IF(ISBLANK(INDEX('Policy Characteristics'!J:J,MATCH($C1752,'Policy Characteristics'!$C:$C,0))),"",INDEX('Policy Characteristics'!J:J,MATCH($C1752,'Policy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2" s="236" t="str">
        <f>IF(ISBLANK(INDEX('Policy Characteristics'!K:K,MATCH($C1752,'Policy Characteristics'!$C:$C,0))),"",INDEX('Policy Characteristics'!K:K,MATCH($C1752,'Policy Characteristics'!$C:$C,0)))</f>
        <v>fuels.html#carbon-tax</v>
      </c>
      <c r="R1752" s="236" t="str">
        <f>IF(ISBLANK(INDEX('Policy Characteristics'!L:L,MATCH($C1752,'Policy Characteristics'!$C:$C,0))),"",INDEX('Policy Characteristics'!L:L,MATCH($C1752,'Policy Characteristics'!$C:$C,0)))</f>
        <v>carbon-tax.html</v>
      </c>
      <c r="S1752" s="290" t="s">
        <v>187</v>
      </c>
      <c r="T1752" s="290"/>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Exempt Process Emissions from C Tax</v>
      </c>
      <c r="C1753" s="236" t="s">
        <v>3338</v>
      </c>
      <c r="D1753" s="289" t="s">
        <v>3062</v>
      </c>
      <c r="E1753" s="289"/>
      <c r="F1753" t="s">
        <v>3024</v>
      </c>
      <c r="G1753" s="289"/>
      <c r="H1753" s="292">
        <v>1649</v>
      </c>
      <c r="I1753" s="375" t="s">
        <v>44</v>
      </c>
      <c r="J1753" s="374" t="str">
        <f>IF(ISBLANK(INDEX('Policy Characteristics'!D:D,MATCH($C1753,'Policy Characteristics'!$C:$C,0))),"",INDEX('Policy Characteristics'!D:D,MATCH($C1753,'Policy Characteristics'!$C:$C,0)))</f>
        <v/>
      </c>
      <c r="K1753" s="236" t="str">
        <f>IF(ISBLANK(INDEX('Policy Characteristics'!E:E,MATCH($C1753,'Policy Characteristics'!$C:$C,0))),"",INDEX('Policy Characteristics'!E:E,MATCH($C1753,'Policy Characteristics'!$C:$C,0)))</f>
        <v>cross toggle whether carbon tax affects process emissions</v>
      </c>
      <c r="L1753" s="236">
        <f>IF(ISBLANK(INDEX('Policy Characteristics'!F:F,MATCH($C1753,'Policy Characteristics'!$C:$C,0))),"",INDEX('Policy Characteristics'!F:F,MATCH($C1753,'Policy Characteristics'!$C:$C,0)))</f>
        <v>0</v>
      </c>
      <c r="M1753" s="236">
        <f>IF(ISBLANK(INDEX('Policy Characteristics'!G:G,MATCH($C1753,'Policy Characteristics'!$C:$C,0))),"",INDEX('Policy Characteristics'!G:G,MATCH($C1753,'Policy Characteristics'!$C:$C,0)))</f>
        <v>1</v>
      </c>
      <c r="N1753" s="236">
        <f>IF(ISBLANK(INDEX('Policy Characteristics'!H:H,MATCH($C1753,'Policy Characteristics'!$C:$C,0))),"",INDEX('Policy Characteristics'!H:H,MATCH($C1753,'Policy Characteristics'!$C:$C,0)))</f>
        <v>1</v>
      </c>
      <c r="O1753" s="236" t="str">
        <f>IF(ISBLANK(INDEX('Policy Characteristics'!I:I,MATCH($C1753,'Policy Characteristics'!$C:$C,0))),"",INDEX('Policy Characteristics'!I:I,MATCH($C1753,'Policy Characteristics'!$C:$C,0)))</f>
        <v>on/off</v>
      </c>
      <c r="P1753" s="236" t="str">
        <f>IF(ISBLANK(INDEX('Policy Characteristics'!J:J,MATCH($C1753,'Policy Characteristics'!$C:$C,0))),"",INDEX('Policy Characteristics'!J:J,MATCH($C1753,'Policy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3" s="236" t="str">
        <f>IF(ISBLANK(INDEX('Policy Characteristics'!K:K,MATCH($C1753,'Policy Characteristics'!$C:$C,0))),"",INDEX('Policy Characteristics'!K:K,MATCH($C1753,'Policy Characteristics'!$C:$C,0)))</f>
        <v>fuels.html#carbon-tax</v>
      </c>
      <c r="R1753" s="236" t="str">
        <f>IF(ISBLANK(INDEX('Policy Characteristics'!L:L,MATCH($C1753,'Policy Characteristics'!$C:$C,0))),"",INDEX('Policy Characteristics'!L:L,MATCH($C1753,'Policy Characteristics'!$C:$C,0)))</f>
        <v>carbon-tax.html</v>
      </c>
      <c r="S1753" s="290" t="s">
        <v>187</v>
      </c>
      <c r="T1753" s="290"/>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Exempt Process Emissions from C Tax</v>
      </c>
      <c r="C1754" s="236" t="s">
        <v>3338</v>
      </c>
      <c r="D1754" s="289" t="s">
        <v>3063</v>
      </c>
      <c r="E1754" s="289"/>
      <c r="F1754" t="s">
        <v>3025</v>
      </c>
      <c r="G1754" s="289"/>
      <c r="H1754" s="292">
        <v>1650</v>
      </c>
      <c r="I1754" s="375" t="s">
        <v>43</v>
      </c>
      <c r="J1754" s="374" t="str">
        <f>IF(ISBLANK(INDEX('Policy Characteristics'!D:D,MATCH($C1754,'Policy Characteristics'!$C:$C,0))),"",INDEX('Policy Characteristics'!D:D,MATCH($C1754,'Policy Characteristics'!$C:$C,0)))</f>
        <v/>
      </c>
      <c r="K1754" s="236" t="str">
        <f>IF(ISBLANK(INDEX('Policy Characteristics'!E:E,MATCH($C1754,'Policy Characteristics'!$C:$C,0))),"",INDEX('Policy Characteristics'!E:E,MATCH($C1754,'Policy Characteristics'!$C:$C,0)))</f>
        <v>cross toggle whether carbon tax affects process emissions</v>
      </c>
      <c r="L1754" s="236">
        <f>IF(ISBLANK(INDEX('Policy Characteristics'!F:F,MATCH($C1754,'Policy Characteristics'!$C:$C,0))),"",INDEX('Policy Characteristics'!F:F,MATCH($C1754,'Policy Characteristics'!$C:$C,0)))</f>
        <v>0</v>
      </c>
      <c r="M1754" s="236">
        <f>IF(ISBLANK(INDEX('Policy Characteristics'!G:G,MATCH($C1754,'Policy Characteristics'!$C:$C,0))),"",INDEX('Policy Characteristics'!G:G,MATCH($C1754,'Policy Characteristics'!$C:$C,0)))</f>
        <v>1</v>
      </c>
      <c r="N1754" s="236">
        <f>IF(ISBLANK(INDEX('Policy Characteristics'!H:H,MATCH($C1754,'Policy Characteristics'!$C:$C,0))),"",INDEX('Policy Characteristics'!H:H,MATCH($C1754,'Policy Characteristics'!$C:$C,0)))</f>
        <v>1</v>
      </c>
      <c r="O1754" s="236" t="str">
        <f>IF(ISBLANK(INDEX('Policy Characteristics'!I:I,MATCH($C1754,'Policy Characteristics'!$C:$C,0))),"",INDEX('Policy Characteristics'!I:I,MATCH($C1754,'Policy Characteristics'!$C:$C,0)))</f>
        <v>on/off</v>
      </c>
      <c r="P1754" s="236" t="str">
        <f>IF(ISBLANK(INDEX('Policy Characteristics'!J:J,MATCH($C1754,'Policy Characteristics'!$C:$C,0))),"",INDEX('Policy Characteristics'!J:J,MATCH($C1754,'Policy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4" s="236" t="str">
        <f>IF(ISBLANK(INDEX('Policy Characteristics'!K:K,MATCH($C1754,'Policy Characteristics'!$C:$C,0))),"",INDEX('Policy Characteristics'!K:K,MATCH($C1754,'Policy Characteristics'!$C:$C,0)))</f>
        <v>fuels.html#carbon-tax</v>
      </c>
      <c r="R1754" s="236" t="str">
        <f>IF(ISBLANK(INDEX('Policy Characteristics'!L:L,MATCH($C1754,'Policy Characteristics'!$C:$C,0))),"",INDEX('Policy Characteristics'!L:L,MATCH($C1754,'Policy Characteristics'!$C:$C,0)))</f>
        <v>carbon-tax.html</v>
      </c>
      <c r="S1754" s="290" t="s">
        <v>187</v>
      </c>
      <c r="T1754" s="290"/>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Exempt Process Emissions from C Tax</v>
      </c>
      <c r="C1755" s="236" t="s">
        <v>3338</v>
      </c>
      <c r="D1755" s="289" t="s">
        <v>3064</v>
      </c>
      <c r="E1755" s="289"/>
      <c r="F1755" t="s">
        <v>3067</v>
      </c>
      <c r="G1755" s="289"/>
      <c r="H1755" s="292">
        <v>1651</v>
      </c>
      <c r="I1755" s="375" t="s">
        <v>43</v>
      </c>
      <c r="J1755" s="374" t="str">
        <f>IF(ISBLANK(INDEX('Policy Characteristics'!D:D,MATCH($C1755,'Policy Characteristics'!$C:$C,0))),"",INDEX('Policy Characteristics'!D:D,MATCH($C1755,'Policy Characteristics'!$C:$C,0)))</f>
        <v/>
      </c>
      <c r="K1755" s="236" t="str">
        <f>IF(ISBLANK(INDEX('Policy Characteristics'!E:E,MATCH($C1755,'Policy Characteristics'!$C:$C,0))),"",INDEX('Policy Characteristics'!E:E,MATCH($C1755,'Policy Characteristics'!$C:$C,0)))</f>
        <v>cross toggle whether carbon tax affects process emissions</v>
      </c>
      <c r="L1755" s="236">
        <f>IF(ISBLANK(INDEX('Policy Characteristics'!F:F,MATCH($C1755,'Policy Characteristics'!$C:$C,0))),"",INDEX('Policy Characteristics'!F:F,MATCH($C1755,'Policy Characteristics'!$C:$C,0)))</f>
        <v>0</v>
      </c>
      <c r="M1755" s="236">
        <f>IF(ISBLANK(INDEX('Policy Characteristics'!G:G,MATCH($C1755,'Policy Characteristics'!$C:$C,0))),"",INDEX('Policy Characteristics'!G:G,MATCH($C1755,'Policy Characteristics'!$C:$C,0)))</f>
        <v>1</v>
      </c>
      <c r="N1755" s="236">
        <f>IF(ISBLANK(INDEX('Policy Characteristics'!H:H,MATCH($C1755,'Policy Characteristics'!$C:$C,0))),"",INDEX('Policy Characteristics'!H:H,MATCH($C1755,'Policy Characteristics'!$C:$C,0)))</f>
        <v>1</v>
      </c>
      <c r="O1755" s="236" t="str">
        <f>IF(ISBLANK(INDEX('Policy Characteristics'!I:I,MATCH($C1755,'Policy Characteristics'!$C:$C,0))),"",INDEX('Policy Characteristics'!I:I,MATCH($C1755,'Policy Characteristics'!$C:$C,0)))</f>
        <v>on/off</v>
      </c>
      <c r="P1755" s="236" t="str">
        <f>IF(ISBLANK(INDEX('Policy Characteristics'!J:J,MATCH($C1755,'Policy Characteristics'!$C:$C,0))),"",INDEX('Policy Characteristics'!J:J,MATCH($C1755,'Policy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5" s="236" t="str">
        <f>IF(ISBLANK(INDEX('Policy Characteristics'!K:K,MATCH($C1755,'Policy Characteristics'!$C:$C,0))),"",INDEX('Policy Characteristics'!K:K,MATCH($C1755,'Policy Characteristics'!$C:$C,0)))</f>
        <v>fuels.html#carbon-tax</v>
      </c>
      <c r="R1755" s="236" t="str">
        <f>IF(ISBLANK(INDEX('Policy Characteristics'!L:L,MATCH($C1755,'Policy Characteristics'!$C:$C,0))),"",INDEX('Policy Characteristics'!L:L,MATCH($C1755,'Policy Characteristics'!$C:$C,0)))</f>
        <v>carbon-tax.html</v>
      </c>
      <c r="S1755" s="290" t="s">
        <v>187</v>
      </c>
      <c r="T1755" s="290"/>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Exempt Process Emissions from C Tax</v>
      </c>
      <c r="C1756" s="236" t="s">
        <v>3338</v>
      </c>
      <c r="D1756" s="289" t="s">
        <v>3065</v>
      </c>
      <c r="E1756" s="289"/>
      <c r="F1756" t="s">
        <v>3026</v>
      </c>
      <c r="G1756" s="289"/>
      <c r="H1756" s="292">
        <v>1652</v>
      </c>
      <c r="I1756" s="375" t="s">
        <v>44</v>
      </c>
      <c r="J1756" s="374" t="str">
        <f>IF(ISBLANK(INDEX('Policy Characteristics'!D:D,MATCH($C1756,'Policy Characteristics'!$C:$C,0))),"",INDEX('Policy Characteristics'!D:D,MATCH($C1756,'Policy Characteristics'!$C:$C,0)))</f>
        <v/>
      </c>
      <c r="K1756" s="236" t="str">
        <f>IF(ISBLANK(INDEX('Policy Characteristics'!E:E,MATCH($C1756,'Policy Characteristics'!$C:$C,0))),"",INDEX('Policy Characteristics'!E:E,MATCH($C1756,'Policy Characteristics'!$C:$C,0)))</f>
        <v>cross toggle whether carbon tax affects process emissions</v>
      </c>
      <c r="L1756" s="236">
        <f>IF(ISBLANK(INDEX('Policy Characteristics'!F:F,MATCH($C1756,'Policy Characteristics'!$C:$C,0))),"",INDEX('Policy Characteristics'!F:F,MATCH($C1756,'Policy Characteristics'!$C:$C,0)))</f>
        <v>0</v>
      </c>
      <c r="M1756" s="236">
        <f>IF(ISBLANK(INDEX('Policy Characteristics'!G:G,MATCH($C1756,'Policy Characteristics'!$C:$C,0))),"",INDEX('Policy Characteristics'!G:G,MATCH($C1756,'Policy Characteristics'!$C:$C,0)))</f>
        <v>1</v>
      </c>
      <c r="N1756" s="236">
        <f>IF(ISBLANK(INDEX('Policy Characteristics'!H:H,MATCH($C1756,'Policy Characteristics'!$C:$C,0))),"",INDEX('Policy Characteristics'!H:H,MATCH($C1756,'Policy Characteristics'!$C:$C,0)))</f>
        <v>1</v>
      </c>
      <c r="O1756" s="236" t="str">
        <f>IF(ISBLANK(INDEX('Policy Characteristics'!I:I,MATCH($C1756,'Policy Characteristics'!$C:$C,0))),"",INDEX('Policy Characteristics'!I:I,MATCH($C1756,'Policy Characteristics'!$C:$C,0)))</f>
        <v>on/off</v>
      </c>
      <c r="P1756" s="236" t="str">
        <f>IF(ISBLANK(INDEX('Policy Characteristics'!J:J,MATCH($C1756,'Policy Characteristics'!$C:$C,0))),"",INDEX('Policy Characteristics'!J:J,MATCH($C1756,'Policy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756" s="236" t="str">
        <f>IF(ISBLANK(INDEX('Policy Characteristics'!K:K,MATCH($C1756,'Policy Characteristics'!$C:$C,0))),"",INDEX('Policy Characteristics'!K:K,MATCH($C1756,'Policy Characteristics'!$C:$C,0)))</f>
        <v>fuels.html#carbon-tax</v>
      </c>
      <c r="R1756" s="236" t="str">
        <f>IF(ISBLANK(INDEX('Policy Characteristics'!L:L,MATCH($C1756,'Policy Characteristics'!$C:$C,0))),"",INDEX('Policy Characteristics'!L:L,MATCH($C1756,'Policy Characteristics'!$C:$C,0)))</f>
        <v>carbon-tax.html</v>
      </c>
      <c r="S1756" s="290" t="s">
        <v>187</v>
      </c>
      <c r="T1756" s="290"/>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Fixed Energy Prices</v>
      </c>
      <c r="C1757" s="290" t="s">
        <v>2702</v>
      </c>
      <c r="D1757" s="289" t="s">
        <v>52</v>
      </c>
      <c r="E1757" s="289"/>
      <c r="F1757" s="289" t="s">
        <v>93</v>
      </c>
      <c r="G1757" s="289"/>
      <c r="H1757" s="17">
        <v>720</v>
      </c>
      <c r="I1757" s="375" t="s">
        <v>44</v>
      </c>
      <c r="J1757" s="374" t="str">
        <f>IF(ISBLANK(INDEX('Policy Characteristics'!D:D,MATCH($C1757,'Policy Characteristics'!$C:$C,0))),"",INDEX('Policy Characteristics'!D:D,MATCH($C1757,'Policy Characteristics'!$C:$C,0)))</f>
        <v>Fixed Energy Prices</v>
      </c>
      <c r="K1757" s="236" t="str">
        <f>IF(ISBLANK(INDEX('Policy Characteristics'!E:E,MATCH($C1757,'Policy Characteristics'!$C:$C,0))),"",INDEX('Policy Characteristics'!E:E,MATCH($C1757,'Policy Characteristics'!$C:$C,0)))</f>
        <v>cross toggle whether policies affect energy prices</v>
      </c>
      <c r="L1757" s="236">
        <f>IF(ISBLANK(INDEX('Policy Characteristics'!F:F,MATCH($C1757,'Policy Characteristics'!$C:$C,0))),"",INDEX('Policy Characteristics'!F:F,MATCH($C1757,'Policy Characteristics'!$C:$C,0)))</f>
        <v>0</v>
      </c>
      <c r="M1757" s="236">
        <f>IF(ISBLANK(INDEX('Policy Characteristics'!G:G,MATCH($C1757,'Policy Characteristics'!$C:$C,0))),"",INDEX('Policy Characteristics'!G:G,MATCH($C1757,'Policy Characteristics'!$C:$C,0)))</f>
        <v>1</v>
      </c>
      <c r="N1757" s="236">
        <f>IF(ISBLANK(INDEX('Policy Characteristics'!H:H,MATCH($C1757,'Policy Characteristics'!$C:$C,0))),"",INDEX('Policy Characteristics'!H:H,MATCH($C1757,'Policy Characteristics'!$C:$C,0)))</f>
        <v>1</v>
      </c>
      <c r="O1757" s="236" t="str">
        <f>IF(ISBLANK(INDEX('Policy Characteristics'!I:I,MATCH($C1757,'Policy Characteristics'!$C:$C,0))),"",INDEX('Policy Characteristics'!I:I,MATCH($C1757,'Policy Characteristics'!$C:$C,0)))</f>
        <v>on/off</v>
      </c>
      <c r="P1757" s="236" t="str">
        <f>IF(ISBLANK(INDEX('Policy Characteristics'!J:J,MATCH($C1757,'Policy Characteristics'!$C:$C,0))),"",INDEX('Policy Characteristics'!J:J,MATCH($C1757,'Policy Characteristics'!$C:$C,0)))</f>
        <v/>
      </c>
      <c r="Q1757" s="236" t="str">
        <f>IF(ISBLANK(INDEX('Policy Characteristics'!K:K,MATCH($C1757,'Policy Characteristics'!$C:$C,0))),"",INDEX('Policy Characteristics'!K:K,MATCH($C1757,'Policy Characteristics'!$C:$C,0)))</f>
        <v/>
      </c>
      <c r="R1757" s="236" t="str">
        <f>IF(ISBLANK(INDEX('Policy Characteristics'!L:L,MATCH($C1757,'Policy Characteristics'!$C:$C,0))),"",INDEX('Policy Characteristics'!L:L,MATCH($C1757,'Policy Characteristics'!$C:$C,0)))</f>
        <v/>
      </c>
      <c r="S1757" s="290" t="s">
        <v>187</v>
      </c>
      <c r="T1757" s="290"/>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Fixed Energy Prices</v>
      </c>
      <c r="C1758" s="236" t="s">
        <v>2702</v>
      </c>
      <c r="D1758" s="289" t="s">
        <v>75</v>
      </c>
      <c r="E1758" s="289"/>
      <c r="F1758" s="289" t="s">
        <v>99</v>
      </c>
      <c r="G1758" s="289"/>
      <c r="H1758" s="17">
        <v>721</v>
      </c>
      <c r="I1758" s="375" t="s">
        <v>44</v>
      </c>
      <c r="J1758" s="374" t="str">
        <f>IF(ISBLANK(INDEX('Policy Characteristics'!D:D,MATCH($C1758,'Policy Characteristics'!$C:$C,0))),"",INDEX('Policy Characteristics'!D:D,MATCH($C1758,'Policy Characteristics'!$C:$C,0)))</f>
        <v>Fixed Energy Prices</v>
      </c>
      <c r="K1758" s="236" t="str">
        <f>IF(ISBLANK(INDEX('Policy Characteristics'!E:E,MATCH($C1758,'Policy Characteristics'!$C:$C,0))),"",INDEX('Policy Characteristics'!E:E,MATCH($C1758,'Policy Characteristics'!$C:$C,0)))</f>
        <v>cross toggle whether policies affect energy prices</v>
      </c>
      <c r="L1758" s="236">
        <f>IF(ISBLANK(INDEX('Policy Characteristics'!F:F,MATCH($C1758,'Policy Characteristics'!$C:$C,0))),"",INDEX('Policy Characteristics'!F:F,MATCH($C1758,'Policy Characteristics'!$C:$C,0)))</f>
        <v>0</v>
      </c>
      <c r="M1758" s="236">
        <f>IF(ISBLANK(INDEX('Policy Characteristics'!G:G,MATCH($C1758,'Policy Characteristics'!$C:$C,0))),"",INDEX('Policy Characteristics'!G:G,MATCH($C1758,'Policy Characteristics'!$C:$C,0)))</f>
        <v>1</v>
      </c>
      <c r="N1758" s="236">
        <f>IF(ISBLANK(INDEX('Policy Characteristics'!H:H,MATCH($C1758,'Policy Characteristics'!$C:$C,0))),"",INDEX('Policy Characteristics'!H:H,MATCH($C1758,'Policy Characteristics'!$C:$C,0)))</f>
        <v>1</v>
      </c>
      <c r="O1758" s="236" t="str">
        <f>IF(ISBLANK(INDEX('Policy Characteristics'!I:I,MATCH($C1758,'Policy Characteristics'!$C:$C,0))),"",INDEX('Policy Characteristics'!I:I,MATCH($C1758,'Policy Characteristics'!$C:$C,0)))</f>
        <v>on/off</v>
      </c>
      <c r="P1758" s="236" t="str">
        <f>IF(ISBLANK(INDEX('Policy Characteristics'!J:J,MATCH($C1758,'Policy Characteristics'!$C:$C,0))),"",INDEX('Policy Characteristics'!J:J,MATCH($C1758,'Policy Characteristics'!$C:$C,0)))</f>
        <v/>
      </c>
      <c r="Q1758" s="236" t="str">
        <f>IF(ISBLANK(INDEX('Policy Characteristics'!K:K,MATCH($C1758,'Policy Characteristics'!$C:$C,0))),"",INDEX('Policy Characteristics'!K:K,MATCH($C1758,'Policy Characteristics'!$C:$C,0)))</f>
        <v/>
      </c>
      <c r="R1758" s="236" t="str">
        <f>IF(ISBLANK(INDEX('Policy Characteristics'!L:L,MATCH($C1758,'Policy Characteristics'!$C:$C,0))),"",INDEX('Policy Characteristics'!L:L,MATCH($C1758,'Policy Characteristics'!$C:$C,0)))</f>
        <v/>
      </c>
      <c r="S1758" s="290" t="s">
        <v>187</v>
      </c>
      <c r="T1758" s="290"/>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Fixed Energy Prices</v>
      </c>
      <c r="C1759" s="236" t="s">
        <v>2702</v>
      </c>
      <c r="D1759" s="289" t="s">
        <v>2460</v>
      </c>
      <c r="E1759" s="289"/>
      <c r="F1759" s="289" t="s">
        <v>2464</v>
      </c>
      <c r="G1759" s="289"/>
      <c r="H1759" s="17">
        <v>722</v>
      </c>
      <c r="I1759" s="375" t="s">
        <v>44</v>
      </c>
      <c r="J1759" s="374" t="str">
        <f>IF(ISBLANK(INDEX('Policy Characteristics'!D:D,MATCH($C1759,'Policy Characteristics'!$C:$C,0))),"",INDEX('Policy Characteristics'!D:D,MATCH($C1759,'Policy Characteristics'!$C:$C,0)))</f>
        <v>Fixed Energy Prices</v>
      </c>
      <c r="K1759" s="236" t="str">
        <f>IF(ISBLANK(INDEX('Policy Characteristics'!E:E,MATCH($C1759,'Policy Characteristics'!$C:$C,0))),"",INDEX('Policy Characteristics'!E:E,MATCH($C1759,'Policy Characteristics'!$C:$C,0)))</f>
        <v>cross toggle whether policies affect energy prices</v>
      </c>
      <c r="L1759" s="236">
        <f>IF(ISBLANK(INDEX('Policy Characteristics'!F:F,MATCH($C1759,'Policy Characteristics'!$C:$C,0))),"",INDEX('Policy Characteristics'!F:F,MATCH($C1759,'Policy Characteristics'!$C:$C,0)))</f>
        <v>0</v>
      </c>
      <c r="M1759" s="236">
        <f>IF(ISBLANK(INDEX('Policy Characteristics'!G:G,MATCH($C1759,'Policy Characteristics'!$C:$C,0))),"",INDEX('Policy Characteristics'!G:G,MATCH($C1759,'Policy Characteristics'!$C:$C,0)))</f>
        <v>1</v>
      </c>
      <c r="N1759" s="236">
        <f>IF(ISBLANK(INDEX('Policy Characteristics'!H:H,MATCH($C1759,'Policy Characteristics'!$C:$C,0))),"",INDEX('Policy Characteristics'!H:H,MATCH($C1759,'Policy Characteristics'!$C:$C,0)))</f>
        <v>1</v>
      </c>
      <c r="O1759" s="236" t="str">
        <f>IF(ISBLANK(INDEX('Policy Characteristics'!I:I,MATCH($C1759,'Policy Characteristics'!$C:$C,0))),"",INDEX('Policy Characteristics'!I:I,MATCH($C1759,'Policy Characteristics'!$C:$C,0)))</f>
        <v>on/off</v>
      </c>
      <c r="P1759" s="236" t="str">
        <f>IF(ISBLANK(INDEX('Policy Characteristics'!J:J,MATCH($C1759,'Policy Characteristics'!$C:$C,0))),"",INDEX('Policy Characteristics'!J:J,MATCH($C1759,'Policy Characteristics'!$C:$C,0)))</f>
        <v/>
      </c>
      <c r="Q1759" s="236" t="str">
        <f>IF(ISBLANK(INDEX('Policy Characteristics'!K:K,MATCH($C1759,'Policy Characteristics'!$C:$C,0))),"",INDEX('Policy Characteristics'!K:K,MATCH($C1759,'Policy Characteristics'!$C:$C,0)))</f>
        <v/>
      </c>
      <c r="R1759" s="236" t="str">
        <f>IF(ISBLANK(INDEX('Policy Characteristics'!L:L,MATCH($C1759,'Policy Characteristics'!$C:$C,0))),"",INDEX('Policy Characteristics'!L:L,MATCH($C1759,'Policy Characteristics'!$C:$C,0)))</f>
        <v/>
      </c>
      <c r="S1759" s="290" t="s">
        <v>187</v>
      </c>
      <c r="T1759" s="290"/>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Fixed Energy Prices</v>
      </c>
      <c r="C1760" s="290" t="s">
        <v>2702</v>
      </c>
      <c r="D1760" s="289" t="s">
        <v>446</v>
      </c>
      <c r="E1760" s="334"/>
      <c r="F1760" s="289" t="s">
        <v>443</v>
      </c>
      <c r="G1760" s="289"/>
      <c r="H1760" s="292">
        <v>836</v>
      </c>
      <c r="I1760" s="375" t="s">
        <v>44</v>
      </c>
      <c r="J1760" s="374" t="str">
        <f>IF(ISBLANK(INDEX('Policy Characteristics'!D:D,MATCH($C1760,'Policy Characteristics'!$C:$C,0))),"",INDEX('Policy Characteristics'!D:D,MATCH($C1760,'Policy Characteristics'!$C:$C,0)))</f>
        <v>Fixed Energy Prices</v>
      </c>
      <c r="K1760" s="236" t="str">
        <f>IF(ISBLANK(INDEX('Policy Characteristics'!E:E,MATCH($C1760,'Policy Characteristics'!$C:$C,0))),"",INDEX('Policy Characteristics'!E:E,MATCH($C1760,'Policy Characteristics'!$C:$C,0)))</f>
        <v>cross toggle whether policies affect energy prices</v>
      </c>
      <c r="L1760" s="236">
        <f>IF(ISBLANK(INDEX('Policy Characteristics'!F:F,MATCH($C1760,'Policy Characteristics'!$C:$C,0))),"",INDEX('Policy Characteristics'!F:F,MATCH($C1760,'Policy Characteristics'!$C:$C,0)))</f>
        <v>0</v>
      </c>
      <c r="M1760" s="236">
        <f>IF(ISBLANK(INDEX('Policy Characteristics'!G:G,MATCH($C1760,'Policy Characteristics'!$C:$C,0))),"",INDEX('Policy Characteristics'!G:G,MATCH($C1760,'Policy Characteristics'!$C:$C,0)))</f>
        <v>1</v>
      </c>
      <c r="N1760" s="236">
        <f>IF(ISBLANK(INDEX('Policy Characteristics'!H:H,MATCH($C1760,'Policy Characteristics'!$C:$C,0))),"",INDEX('Policy Characteristics'!H:H,MATCH($C1760,'Policy Characteristics'!$C:$C,0)))</f>
        <v>1</v>
      </c>
      <c r="O1760" s="236" t="str">
        <f>IF(ISBLANK(INDEX('Policy Characteristics'!I:I,MATCH($C1760,'Policy Characteristics'!$C:$C,0))),"",INDEX('Policy Characteristics'!I:I,MATCH($C1760,'Policy Characteristics'!$C:$C,0)))</f>
        <v>on/off</v>
      </c>
      <c r="P1760" s="236" t="str">
        <f>IF(ISBLANK(INDEX('Policy Characteristics'!J:J,MATCH($C1760,'Policy Characteristics'!$C:$C,0))),"",INDEX('Policy Characteristics'!J:J,MATCH($C1760,'Policy Characteristics'!$C:$C,0)))</f>
        <v/>
      </c>
      <c r="Q1760" s="236" t="str">
        <f>IF(ISBLANK(INDEX('Policy Characteristics'!K:K,MATCH($C1760,'Policy Characteristics'!$C:$C,0))),"",INDEX('Policy Characteristics'!K:K,MATCH($C1760,'Policy Characteristics'!$C:$C,0)))</f>
        <v/>
      </c>
      <c r="R1760" s="236" t="str">
        <f>IF(ISBLANK(INDEX('Policy Characteristics'!L:L,MATCH($C1760,'Policy Characteristics'!$C:$C,0))),"",INDEX('Policy Characteristics'!L:L,MATCH($C1760,'Policy Characteristics'!$C:$C,0)))</f>
        <v/>
      </c>
      <c r="S1760" s="290" t="s">
        <v>187</v>
      </c>
      <c r="T1760" s="290"/>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Fixed Energy Prices</v>
      </c>
      <c r="C1761" s="236" t="s">
        <v>2702</v>
      </c>
      <c r="D1761" s="289" t="s">
        <v>46</v>
      </c>
      <c r="E1761" s="334"/>
      <c r="F1761" s="289" t="s">
        <v>87</v>
      </c>
      <c r="G1761" s="289"/>
      <c r="H1761" s="17">
        <v>837</v>
      </c>
      <c r="I1761" s="375" t="s">
        <v>44</v>
      </c>
      <c r="J1761" s="374" t="str">
        <f>IF(ISBLANK(INDEX('Policy Characteristics'!D:D,MATCH($C1761,'Policy Characteristics'!$C:$C,0))),"",INDEX('Policy Characteristics'!D:D,MATCH($C1761,'Policy Characteristics'!$C:$C,0)))</f>
        <v>Fixed Energy Prices</v>
      </c>
      <c r="K1761" s="236" t="str">
        <f>IF(ISBLANK(INDEX('Policy Characteristics'!E:E,MATCH($C1761,'Policy Characteristics'!$C:$C,0))),"",INDEX('Policy Characteristics'!E:E,MATCH($C1761,'Policy Characteristics'!$C:$C,0)))</f>
        <v>cross toggle whether policies affect energy prices</v>
      </c>
      <c r="L1761" s="236">
        <f>IF(ISBLANK(INDEX('Policy Characteristics'!F:F,MATCH($C1761,'Policy Characteristics'!$C:$C,0))),"",INDEX('Policy Characteristics'!F:F,MATCH($C1761,'Policy Characteristics'!$C:$C,0)))</f>
        <v>0</v>
      </c>
      <c r="M1761" s="236">
        <f>IF(ISBLANK(INDEX('Policy Characteristics'!G:G,MATCH($C1761,'Policy Characteristics'!$C:$C,0))),"",INDEX('Policy Characteristics'!G:G,MATCH($C1761,'Policy Characteristics'!$C:$C,0)))</f>
        <v>1</v>
      </c>
      <c r="N1761" s="236">
        <f>IF(ISBLANK(INDEX('Policy Characteristics'!H:H,MATCH($C1761,'Policy Characteristics'!$C:$C,0))),"",INDEX('Policy Characteristics'!H:H,MATCH($C1761,'Policy Characteristics'!$C:$C,0)))</f>
        <v>1</v>
      </c>
      <c r="O1761" s="236" t="str">
        <f>IF(ISBLANK(INDEX('Policy Characteristics'!I:I,MATCH($C1761,'Policy Characteristics'!$C:$C,0))),"",INDEX('Policy Characteristics'!I:I,MATCH($C1761,'Policy Characteristics'!$C:$C,0)))</f>
        <v>on/off</v>
      </c>
      <c r="P1761" s="236" t="str">
        <f>IF(ISBLANK(INDEX('Policy Characteristics'!J:J,MATCH($C1761,'Policy Characteristics'!$C:$C,0))),"",INDEX('Policy Characteristics'!J:J,MATCH($C1761,'Policy Characteristics'!$C:$C,0)))</f>
        <v/>
      </c>
      <c r="Q1761" s="236" t="str">
        <f>IF(ISBLANK(INDEX('Policy Characteristics'!K:K,MATCH($C1761,'Policy Characteristics'!$C:$C,0))),"",INDEX('Policy Characteristics'!K:K,MATCH($C1761,'Policy Characteristics'!$C:$C,0)))</f>
        <v/>
      </c>
      <c r="R1761" s="236" t="str">
        <f>IF(ISBLANK(INDEX('Policy Characteristics'!L:L,MATCH($C1761,'Policy Characteristics'!$C:$C,0))),"",INDEX('Policy Characteristics'!L:L,MATCH($C1761,'Policy Characteristics'!$C:$C,0)))</f>
        <v/>
      </c>
      <c r="S1761" s="290" t="s">
        <v>187</v>
      </c>
      <c r="T1761" s="290"/>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Fixed Energy Prices</v>
      </c>
      <c r="C1762" s="236" t="s">
        <v>2702</v>
      </c>
      <c r="D1762" s="289" t="s">
        <v>51</v>
      </c>
      <c r="E1762" s="334"/>
      <c r="F1762" s="289" t="s">
        <v>92</v>
      </c>
      <c r="G1762" s="289"/>
      <c r="H1762" s="292">
        <v>838</v>
      </c>
      <c r="I1762" s="375" t="s">
        <v>44</v>
      </c>
      <c r="J1762" s="374" t="str">
        <f>IF(ISBLANK(INDEX('Policy Characteristics'!D:D,MATCH($C1762,'Policy Characteristics'!$C:$C,0))),"",INDEX('Policy Characteristics'!D:D,MATCH($C1762,'Policy Characteristics'!$C:$C,0)))</f>
        <v>Fixed Energy Prices</v>
      </c>
      <c r="K1762" s="236" t="str">
        <f>IF(ISBLANK(INDEX('Policy Characteristics'!E:E,MATCH($C1762,'Policy Characteristics'!$C:$C,0))),"",INDEX('Policy Characteristics'!E:E,MATCH($C1762,'Policy Characteristics'!$C:$C,0)))</f>
        <v>cross toggle whether policies affect energy prices</v>
      </c>
      <c r="L1762" s="236">
        <f>IF(ISBLANK(INDEX('Policy Characteristics'!F:F,MATCH($C1762,'Policy Characteristics'!$C:$C,0))),"",INDEX('Policy Characteristics'!F:F,MATCH($C1762,'Policy Characteristics'!$C:$C,0)))</f>
        <v>0</v>
      </c>
      <c r="M1762" s="236">
        <f>IF(ISBLANK(INDEX('Policy Characteristics'!G:G,MATCH($C1762,'Policy Characteristics'!$C:$C,0))),"",INDEX('Policy Characteristics'!G:G,MATCH($C1762,'Policy Characteristics'!$C:$C,0)))</f>
        <v>1</v>
      </c>
      <c r="N1762" s="236">
        <f>IF(ISBLANK(INDEX('Policy Characteristics'!H:H,MATCH($C1762,'Policy Characteristics'!$C:$C,0))),"",INDEX('Policy Characteristics'!H:H,MATCH($C1762,'Policy Characteristics'!$C:$C,0)))</f>
        <v>1</v>
      </c>
      <c r="O1762" s="236" t="str">
        <f>IF(ISBLANK(INDEX('Policy Characteristics'!I:I,MATCH($C1762,'Policy Characteristics'!$C:$C,0))),"",INDEX('Policy Characteristics'!I:I,MATCH($C1762,'Policy Characteristics'!$C:$C,0)))</f>
        <v>on/off</v>
      </c>
      <c r="P1762" s="236" t="str">
        <f>IF(ISBLANK(INDEX('Policy Characteristics'!J:J,MATCH($C1762,'Policy Characteristics'!$C:$C,0))),"",INDEX('Policy Characteristics'!J:J,MATCH($C1762,'Policy Characteristics'!$C:$C,0)))</f>
        <v/>
      </c>
      <c r="Q1762" s="236" t="str">
        <f>IF(ISBLANK(INDEX('Policy Characteristics'!K:K,MATCH($C1762,'Policy Characteristics'!$C:$C,0))),"",INDEX('Policy Characteristics'!K:K,MATCH($C1762,'Policy Characteristics'!$C:$C,0)))</f>
        <v/>
      </c>
      <c r="R1762" s="236" t="str">
        <f>IF(ISBLANK(INDEX('Policy Characteristics'!L:L,MATCH($C1762,'Policy Characteristics'!$C:$C,0))),"",INDEX('Policy Characteristics'!L:L,MATCH($C1762,'Policy Characteristics'!$C:$C,0)))</f>
        <v/>
      </c>
      <c r="S1762" s="290" t="s">
        <v>187</v>
      </c>
      <c r="T1762" s="290"/>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Fixed Energy Prices</v>
      </c>
      <c r="C1763" s="236" t="s">
        <v>2702</v>
      </c>
      <c r="D1763" s="289" t="s">
        <v>53</v>
      </c>
      <c r="E1763" s="334"/>
      <c r="F1763" s="289" t="s">
        <v>95</v>
      </c>
      <c r="G1763" s="289"/>
      <c r="H1763" s="17">
        <v>839</v>
      </c>
      <c r="I1763" s="375" t="s">
        <v>44</v>
      </c>
      <c r="J1763" s="374" t="str">
        <f>IF(ISBLANK(INDEX('Policy Characteristics'!D:D,MATCH($C1763,'Policy Characteristics'!$C:$C,0))),"",INDEX('Policy Characteristics'!D:D,MATCH($C1763,'Policy Characteristics'!$C:$C,0)))</f>
        <v>Fixed Energy Prices</v>
      </c>
      <c r="K1763" s="236" t="str">
        <f>IF(ISBLANK(INDEX('Policy Characteristics'!E:E,MATCH($C1763,'Policy Characteristics'!$C:$C,0))),"",INDEX('Policy Characteristics'!E:E,MATCH($C1763,'Policy Characteristics'!$C:$C,0)))</f>
        <v>cross toggle whether policies affect energy prices</v>
      </c>
      <c r="L1763" s="236">
        <f>IF(ISBLANK(INDEX('Policy Characteristics'!F:F,MATCH($C1763,'Policy Characteristics'!$C:$C,0))),"",INDEX('Policy Characteristics'!F:F,MATCH($C1763,'Policy Characteristics'!$C:$C,0)))</f>
        <v>0</v>
      </c>
      <c r="M1763" s="236">
        <f>IF(ISBLANK(INDEX('Policy Characteristics'!G:G,MATCH($C1763,'Policy Characteristics'!$C:$C,0))),"",INDEX('Policy Characteristics'!G:G,MATCH($C1763,'Policy Characteristics'!$C:$C,0)))</f>
        <v>1</v>
      </c>
      <c r="N1763" s="236">
        <f>IF(ISBLANK(INDEX('Policy Characteristics'!H:H,MATCH($C1763,'Policy Characteristics'!$C:$C,0))),"",INDEX('Policy Characteristics'!H:H,MATCH($C1763,'Policy Characteristics'!$C:$C,0)))</f>
        <v>1</v>
      </c>
      <c r="O1763" s="236" t="str">
        <f>IF(ISBLANK(INDEX('Policy Characteristics'!I:I,MATCH($C1763,'Policy Characteristics'!$C:$C,0))),"",INDEX('Policy Characteristics'!I:I,MATCH($C1763,'Policy Characteristics'!$C:$C,0)))</f>
        <v>on/off</v>
      </c>
      <c r="P1763" s="236" t="str">
        <f>IF(ISBLANK(INDEX('Policy Characteristics'!J:J,MATCH($C1763,'Policy Characteristics'!$C:$C,0))),"",INDEX('Policy Characteristics'!J:J,MATCH($C1763,'Policy Characteristics'!$C:$C,0)))</f>
        <v/>
      </c>
      <c r="Q1763" s="236" t="str">
        <f>IF(ISBLANK(INDEX('Policy Characteristics'!K:K,MATCH($C1763,'Policy Characteristics'!$C:$C,0))),"",INDEX('Policy Characteristics'!K:K,MATCH($C1763,'Policy Characteristics'!$C:$C,0)))</f>
        <v/>
      </c>
      <c r="R1763" s="236" t="str">
        <f>IF(ISBLANK(INDEX('Policy Characteristics'!L:L,MATCH($C1763,'Policy Characteristics'!$C:$C,0))),"",INDEX('Policy Characteristics'!L:L,MATCH($C1763,'Policy Characteristics'!$C:$C,0)))</f>
        <v/>
      </c>
      <c r="S1763" s="290" t="s">
        <v>187</v>
      </c>
      <c r="T1763" s="290"/>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Fixed Energy Prices</v>
      </c>
      <c r="C1764" s="236" t="s">
        <v>2702</v>
      </c>
      <c r="D1764" s="289" t="s">
        <v>54</v>
      </c>
      <c r="E1764" s="334"/>
      <c r="F1764" s="289" t="s">
        <v>96</v>
      </c>
      <c r="G1764" s="289"/>
      <c r="H1764" s="292">
        <v>840</v>
      </c>
      <c r="I1764" s="375" t="s">
        <v>44</v>
      </c>
      <c r="J1764" s="374" t="str">
        <f>IF(ISBLANK(INDEX('Policy Characteristics'!D:D,MATCH($C1764,'Policy Characteristics'!$C:$C,0))),"",INDEX('Policy Characteristics'!D:D,MATCH($C1764,'Policy Characteristics'!$C:$C,0)))</f>
        <v>Fixed Energy Prices</v>
      </c>
      <c r="K1764" s="236" t="str">
        <f>IF(ISBLANK(INDEX('Policy Characteristics'!E:E,MATCH($C1764,'Policy Characteristics'!$C:$C,0))),"",INDEX('Policy Characteristics'!E:E,MATCH($C1764,'Policy Characteristics'!$C:$C,0)))</f>
        <v>cross toggle whether policies affect energy prices</v>
      </c>
      <c r="L1764" s="236">
        <f>IF(ISBLANK(INDEX('Policy Characteristics'!F:F,MATCH($C1764,'Policy Characteristics'!$C:$C,0))),"",INDEX('Policy Characteristics'!F:F,MATCH($C1764,'Policy Characteristics'!$C:$C,0)))</f>
        <v>0</v>
      </c>
      <c r="M1764" s="236">
        <f>IF(ISBLANK(INDEX('Policy Characteristics'!G:G,MATCH($C1764,'Policy Characteristics'!$C:$C,0))),"",INDEX('Policy Characteristics'!G:G,MATCH($C1764,'Policy Characteristics'!$C:$C,0)))</f>
        <v>1</v>
      </c>
      <c r="N1764" s="236">
        <f>IF(ISBLANK(INDEX('Policy Characteristics'!H:H,MATCH($C1764,'Policy Characteristics'!$C:$C,0))),"",INDEX('Policy Characteristics'!H:H,MATCH($C1764,'Policy Characteristics'!$C:$C,0)))</f>
        <v>1</v>
      </c>
      <c r="O1764" s="236" t="str">
        <f>IF(ISBLANK(INDEX('Policy Characteristics'!I:I,MATCH($C1764,'Policy Characteristics'!$C:$C,0))),"",INDEX('Policy Characteristics'!I:I,MATCH($C1764,'Policy Characteristics'!$C:$C,0)))</f>
        <v>on/off</v>
      </c>
      <c r="P1764" s="236" t="str">
        <f>IF(ISBLANK(INDEX('Policy Characteristics'!J:J,MATCH($C1764,'Policy Characteristics'!$C:$C,0))),"",INDEX('Policy Characteristics'!J:J,MATCH($C1764,'Policy Characteristics'!$C:$C,0)))</f>
        <v/>
      </c>
      <c r="Q1764" s="236" t="str">
        <f>IF(ISBLANK(INDEX('Policy Characteristics'!K:K,MATCH($C1764,'Policy Characteristics'!$C:$C,0))),"",INDEX('Policy Characteristics'!K:K,MATCH($C1764,'Policy Characteristics'!$C:$C,0)))</f>
        <v/>
      </c>
      <c r="R1764" s="236" t="str">
        <f>IF(ISBLANK(INDEX('Policy Characteristics'!L:L,MATCH($C1764,'Policy Characteristics'!$C:$C,0))),"",INDEX('Policy Characteristics'!L:L,MATCH($C1764,'Policy Characteristics'!$C:$C,0)))</f>
        <v/>
      </c>
      <c r="S1764" s="290" t="s">
        <v>187</v>
      </c>
      <c r="T1764" s="290"/>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Fixed Energy Prices</v>
      </c>
      <c r="C1765" s="236" t="s">
        <v>2702</v>
      </c>
      <c r="D1765" s="289" t="s">
        <v>55</v>
      </c>
      <c r="E1765" s="334"/>
      <c r="F1765" s="289" t="s">
        <v>97</v>
      </c>
      <c r="G1765" s="289"/>
      <c r="H1765" s="17">
        <v>841</v>
      </c>
      <c r="I1765" s="375" t="s">
        <v>44</v>
      </c>
      <c r="J1765" s="374" t="str">
        <f>IF(ISBLANK(INDEX('Policy Characteristics'!D:D,MATCH($C1765,'Policy Characteristics'!$C:$C,0))),"",INDEX('Policy Characteristics'!D:D,MATCH($C1765,'Policy Characteristics'!$C:$C,0)))</f>
        <v>Fixed Energy Prices</v>
      </c>
      <c r="K1765" s="236" t="str">
        <f>IF(ISBLANK(INDEX('Policy Characteristics'!E:E,MATCH($C1765,'Policy Characteristics'!$C:$C,0))),"",INDEX('Policy Characteristics'!E:E,MATCH($C1765,'Policy Characteristics'!$C:$C,0)))</f>
        <v>cross toggle whether policies affect energy prices</v>
      </c>
      <c r="L1765" s="236">
        <f>IF(ISBLANK(INDEX('Policy Characteristics'!F:F,MATCH($C1765,'Policy Characteristics'!$C:$C,0))),"",INDEX('Policy Characteristics'!F:F,MATCH($C1765,'Policy Characteristics'!$C:$C,0)))</f>
        <v>0</v>
      </c>
      <c r="M1765" s="236">
        <f>IF(ISBLANK(INDEX('Policy Characteristics'!G:G,MATCH($C1765,'Policy Characteristics'!$C:$C,0))),"",INDEX('Policy Characteristics'!G:G,MATCH($C1765,'Policy Characteristics'!$C:$C,0)))</f>
        <v>1</v>
      </c>
      <c r="N1765" s="236">
        <f>IF(ISBLANK(INDEX('Policy Characteristics'!H:H,MATCH($C1765,'Policy Characteristics'!$C:$C,0))),"",INDEX('Policy Characteristics'!H:H,MATCH($C1765,'Policy Characteristics'!$C:$C,0)))</f>
        <v>1</v>
      </c>
      <c r="O1765" s="236" t="str">
        <f>IF(ISBLANK(INDEX('Policy Characteristics'!I:I,MATCH($C1765,'Policy Characteristics'!$C:$C,0))),"",INDEX('Policy Characteristics'!I:I,MATCH($C1765,'Policy Characteristics'!$C:$C,0)))</f>
        <v>on/off</v>
      </c>
      <c r="P1765" s="236" t="str">
        <f>IF(ISBLANK(INDEX('Policy Characteristics'!J:J,MATCH($C1765,'Policy Characteristics'!$C:$C,0))),"",INDEX('Policy Characteristics'!J:J,MATCH($C1765,'Policy Characteristics'!$C:$C,0)))</f>
        <v/>
      </c>
      <c r="Q1765" s="236" t="str">
        <f>IF(ISBLANK(INDEX('Policy Characteristics'!K:K,MATCH($C1765,'Policy Characteristics'!$C:$C,0))),"",INDEX('Policy Characteristics'!K:K,MATCH($C1765,'Policy Characteristics'!$C:$C,0)))</f>
        <v/>
      </c>
      <c r="R1765" s="236" t="str">
        <f>IF(ISBLANK(INDEX('Policy Characteristics'!L:L,MATCH($C1765,'Policy Characteristics'!$C:$C,0))),"",INDEX('Policy Characteristics'!L:L,MATCH($C1765,'Policy Characteristics'!$C:$C,0)))</f>
        <v/>
      </c>
      <c r="S1765" s="290" t="s">
        <v>187</v>
      </c>
      <c r="T1765" s="290"/>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Fixed Energy Prices</v>
      </c>
      <c r="C1766" s="236" t="s">
        <v>2702</v>
      </c>
      <c r="D1766" s="289" t="s">
        <v>56</v>
      </c>
      <c r="E1766" s="334"/>
      <c r="F1766" s="289" t="s">
        <v>98</v>
      </c>
      <c r="G1766" s="289"/>
      <c r="H1766" s="292">
        <v>842</v>
      </c>
      <c r="I1766" s="375" t="s">
        <v>44</v>
      </c>
      <c r="J1766" s="374" t="str">
        <f>IF(ISBLANK(INDEX('Policy Characteristics'!D:D,MATCH($C1766,'Policy Characteristics'!$C:$C,0))),"",INDEX('Policy Characteristics'!D:D,MATCH($C1766,'Policy Characteristics'!$C:$C,0)))</f>
        <v>Fixed Energy Prices</v>
      </c>
      <c r="K1766" s="236" t="str">
        <f>IF(ISBLANK(INDEX('Policy Characteristics'!E:E,MATCH($C1766,'Policy Characteristics'!$C:$C,0))),"",INDEX('Policy Characteristics'!E:E,MATCH($C1766,'Policy Characteristics'!$C:$C,0)))</f>
        <v>cross toggle whether policies affect energy prices</v>
      </c>
      <c r="L1766" s="236">
        <f>IF(ISBLANK(INDEX('Policy Characteristics'!F:F,MATCH($C1766,'Policy Characteristics'!$C:$C,0))),"",INDEX('Policy Characteristics'!F:F,MATCH($C1766,'Policy Characteristics'!$C:$C,0)))</f>
        <v>0</v>
      </c>
      <c r="M1766" s="236">
        <f>IF(ISBLANK(INDEX('Policy Characteristics'!G:G,MATCH($C1766,'Policy Characteristics'!$C:$C,0))),"",INDEX('Policy Characteristics'!G:G,MATCH($C1766,'Policy Characteristics'!$C:$C,0)))</f>
        <v>1</v>
      </c>
      <c r="N1766" s="236">
        <f>IF(ISBLANK(INDEX('Policy Characteristics'!H:H,MATCH($C1766,'Policy Characteristics'!$C:$C,0))),"",INDEX('Policy Characteristics'!H:H,MATCH($C1766,'Policy Characteristics'!$C:$C,0)))</f>
        <v>1</v>
      </c>
      <c r="O1766" s="236" t="str">
        <f>IF(ISBLANK(INDEX('Policy Characteristics'!I:I,MATCH($C1766,'Policy Characteristics'!$C:$C,0))),"",INDEX('Policy Characteristics'!I:I,MATCH($C1766,'Policy Characteristics'!$C:$C,0)))</f>
        <v>on/off</v>
      </c>
      <c r="P1766" s="236" t="str">
        <f>IF(ISBLANK(INDEX('Policy Characteristics'!J:J,MATCH($C1766,'Policy Characteristics'!$C:$C,0))),"",INDEX('Policy Characteristics'!J:J,MATCH($C1766,'Policy Characteristics'!$C:$C,0)))</f>
        <v/>
      </c>
      <c r="Q1766" s="236" t="str">
        <f>IF(ISBLANK(INDEX('Policy Characteristics'!K:K,MATCH($C1766,'Policy Characteristics'!$C:$C,0))),"",INDEX('Policy Characteristics'!K:K,MATCH($C1766,'Policy Characteristics'!$C:$C,0)))</f>
        <v/>
      </c>
      <c r="R1766" s="236" t="str">
        <f>IF(ISBLANK(INDEX('Policy Characteristics'!L:L,MATCH($C1766,'Policy Characteristics'!$C:$C,0))),"",INDEX('Policy Characteristics'!L:L,MATCH($C1766,'Policy Characteristics'!$C:$C,0)))</f>
        <v/>
      </c>
      <c r="S1766" s="290" t="s">
        <v>187</v>
      </c>
      <c r="T1766" s="290"/>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Fixed Energy Prices</v>
      </c>
      <c r="C1767" s="236" t="s">
        <v>2702</v>
      </c>
      <c r="D1767" s="289" t="s">
        <v>2465</v>
      </c>
      <c r="E1767" s="334"/>
      <c r="F1767" s="289" t="s">
        <v>2466</v>
      </c>
      <c r="G1767" s="289"/>
      <c r="H1767" s="17">
        <v>843</v>
      </c>
      <c r="I1767" s="375" t="s">
        <v>44</v>
      </c>
      <c r="J1767" s="374" t="str">
        <f>IF(ISBLANK(INDEX('Policy Characteristics'!D:D,MATCH($C1767,'Policy Characteristics'!$C:$C,0))),"",INDEX('Policy Characteristics'!D:D,MATCH($C1767,'Policy Characteristics'!$C:$C,0)))</f>
        <v>Fixed Energy Prices</v>
      </c>
      <c r="K1767" s="236" t="str">
        <f>IF(ISBLANK(INDEX('Policy Characteristics'!E:E,MATCH($C1767,'Policy Characteristics'!$C:$C,0))),"",INDEX('Policy Characteristics'!E:E,MATCH($C1767,'Policy Characteristics'!$C:$C,0)))</f>
        <v>cross toggle whether policies affect energy prices</v>
      </c>
      <c r="L1767" s="236">
        <f>IF(ISBLANK(INDEX('Policy Characteristics'!F:F,MATCH($C1767,'Policy Characteristics'!$C:$C,0))),"",INDEX('Policy Characteristics'!F:F,MATCH($C1767,'Policy Characteristics'!$C:$C,0)))</f>
        <v>0</v>
      </c>
      <c r="M1767" s="236">
        <f>IF(ISBLANK(INDEX('Policy Characteristics'!G:G,MATCH($C1767,'Policy Characteristics'!$C:$C,0))),"",INDEX('Policy Characteristics'!G:G,MATCH($C1767,'Policy Characteristics'!$C:$C,0)))</f>
        <v>1</v>
      </c>
      <c r="N1767" s="236">
        <f>IF(ISBLANK(INDEX('Policy Characteristics'!H:H,MATCH($C1767,'Policy Characteristics'!$C:$C,0))),"",INDEX('Policy Characteristics'!H:H,MATCH($C1767,'Policy Characteristics'!$C:$C,0)))</f>
        <v>1</v>
      </c>
      <c r="O1767" s="236" t="str">
        <f>IF(ISBLANK(INDEX('Policy Characteristics'!I:I,MATCH($C1767,'Policy Characteristics'!$C:$C,0))),"",INDEX('Policy Characteristics'!I:I,MATCH($C1767,'Policy Characteristics'!$C:$C,0)))</f>
        <v>on/off</v>
      </c>
      <c r="P1767" s="236" t="str">
        <f>IF(ISBLANK(INDEX('Policy Characteristics'!J:J,MATCH($C1767,'Policy Characteristics'!$C:$C,0))),"",INDEX('Policy Characteristics'!J:J,MATCH($C1767,'Policy Characteristics'!$C:$C,0)))</f>
        <v/>
      </c>
      <c r="Q1767" s="236" t="str">
        <f>IF(ISBLANK(INDEX('Policy Characteristics'!K:K,MATCH($C1767,'Policy Characteristics'!$C:$C,0))),"",INDEX('Policy Characteristics'!K:K,MATCH($C1767,'Policy Characteristics'!$C:$C,0)))</f>
        <v/>
      </c>
      <c r="R1767" s="236" t="str">
        <f>IF(ISBLANK(INDEX('Policy Characteristics'!L:L,MATCH($C1767,'Policy Characteristics'!$C:$C,0))),"",INDEX('Policy Characteristics'!L:L,MATCH($C1767,'Policy Characteristics'!$C:$C,0)))</f>
        <v/>
      </c>
      <c r="S1767" s="290" t="s">
        <v>187</v>
      </c>
      <c r="T1767" s="290"/>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Fixed Energy Prices</v>
      </c>
      <c r="C1768" s="236" t="s">
        <v>2702</v>
      </c>
      <c r="D1768" s="289" t="s">
        <v>439</v>
      </c>
      <c r="E1768" s="334"/>
      <c r="F1768" s="289" t="s">
        <v>440</v>
      </c>
      <c r="G1768" s="289"/>
      <c r="H1768" s="292">
        <v>844</v>
      </c>
      <c r="I1768" s="375" t="s">
        <v>44</v>
      </c>
      <c r="J1768" s="374" t="str">
        <f>IF(ISBLANK(INDEX('Policy Characteristics'!D:D,MATCH($C1768,'Policy Characteristics'!$C:$C,0))),"",INDEX('Policy Characteristics'!D:D,MATCH($C1768,'Policy Characteristics'!$C:$C,0)))</f>
        <v>Fixed Energy Prices</v>
      </c>
      <c r="K1768" s="236" t="str">
        <f>IF(ISBLANK(INDEX('Policy Characteristics'!E:E,MATCH($C1768,'Policy Characteristics'!$C:$C,0))),"",INDEX('Policy Characteristics'!E:E,MATCH($C1768,'Policy Characteristics'!$C:$C,0)))</f>
        <v>cross toggle whether policies affect energy prices</v>
      </c>
      <c r="L1768" s="236">
        <f>IF(ISBLANK(INDEX('Policy Characteristics'!F:F,MATCH($C1768,'Policy Characteristics'!$C:$C,0))),"",INDEX('Policy Characteristics'!F:F,MATCH($C1768,'Policy Characteristics'!$C:$C,0)))</f>
        <v>0</v>
      </c>
      <c r="M1768" s="236">
        <f>IF(ISBLANK(INDEX('Policy Characteristics'!G:G,MATCH($C1768,'Policy Characteristics'!$C:$C,0))),"",INDEX('Policy Characteristics'!G:G,MATCH($C1768,'Policy Characteristics'!$C:$C,0)))</f>
        <v>1</v>
      </c>
      <c r="N1768" s="236">
        <f>IF(ISBLANK(INDEX('Policy Characteristics'!H:H,MATCH($C1768,'Policy Characteristics'!$C:$C,0))),"",INDEX('Policy Characteristics'!H:H,MATCH($C1768,'Policy Characteristics'!$C:$C,0)))</f>
        <v>1</v>
      </c>
      <c r="O1768" s="236" t="str">
        <f>IF(ISBLANK(INDEX('Policy Characteristics'!I:I,MATCH($C1768,'Policy Characteristics'!$C:$C,0))),"",INDEX('Policy Characteristics'!I:I,MATCH($C1768,'Policy Characteristics'!$C:$C,0)))</f>
        <v>on/off</v>
      </c>
      <c r="P1768" s="236" t="str">
        <f>IF(ISBLANK(INDEX('Policy Characteristics'!J:J,MATCH($C1768,'Policy Characteristics'!$C:$C,0))),"",INDEX('Policy Characteristics'!J:J,MATCH($C1768,'Policy Characteristics'!$C:$C,0)))</f>
        <v/>
      </c>
      <c r="Q1768" s="236" t="str">
        <f>IF(ISBLANK(INDEX('Policy Characteristics'!K:K,MATCH($C1768,'Policy Characteristics'!$C:$C,0))),"",INDEX('Policy Characteristics'!K:K,MATCH($C1768,'Policy Characteristics'!$C:$C,0)))</f>
        <v/>
      </c>
      <c r="R1768" s="236" t="str">
        <f>IF(ISBLANK(INDEX('Policy Characteristics'!L:L,MATCH($C1768,'Policy Characteristics'!$C:$C,0))),"",INDEX('Policy Characteristics'!L:L,MATCH($C1768,'Policy Characteristics'!$C:$C,0)))</f>
        <v/>
      </c>
      <c r="S1768" s="290" t="s">
        <v>187</v>
      </c>
      <c r="T1768" s="290"/>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Fixed Energy Prices</v>
      </c>
      <c r="C1769" s="236" t="s">
        <v>2702</v>
      </c>
      <c r="D1769" s="289" t="s">
        <v>2457</v>
      </c>
      <c r="E1769" s="334"/>
      <c r="F1769" s="289" t="s">
        <v>2461</v>
      </c>
      <c r="G1769" s="289"/>
      <c r="H1769" s="17">
        <v>845</v>
      </c>
      <c r="I1769" s="375" t="s">
        <v>44</v>
      </c>
      <c r="J1769" s="374" t="str">
        <f>IF(ISBLANK(INDEX('Policy Characteristics'!D:D,MATCH($C1769,'Policy Characteristics'!$C:$C,0))),"",INDEX('Policy Characteristics'!D:D,MATCH($C1769,'Policy Characteristics'!$C:$C,0)))</f>
        <v>Fixed Energy Prices</v>
      </c>
      <c r="K1769" s="236" t="str">
        <f>IF(ISBLANK(INDEX('Policy Characteristics'!E:E,MATCH($C1769,'Policy Characteristics'!$C:$C,0))),"",INDEX('Policy Characteristics'!E:E,MATCH($C1769,'Policy Characteristics'!$C:$C,0)))</f>
        <v>cross toggle whether policies affect energy prices</v>
      </c>
      <c r="L1769" s="236">
        <f>IF(ISBLANK(INDEX('Policy Characteristics'!F:F,MATCH($C1769,'Policy Characteristics'!$C:$C,0))),"",INDEX('Policy Characteristics'!F:F,MATCH($C1769,'Policy Characteristics'!$C:$C,0)))</f>
        <v>0</v>
      </c>
      <c r="M1769" s="236">
        <f>IF(ISBLANK(INDEX('Policy Characteristics'!G:G,MATCH($C1769,'Policy Characteristics'!$C:$C,0))),"",INDEX('Policy Characteristics'!G:G,MATCH($C1769,'Policy Characteristics'!$C:$C,0)))</f>
        <v>1</v>
      </c>
      <c r="N1769" s="236">
        <f>IF(ISBLANK(INDEX('Policy Characteristics'!H:H,MATCH($C1769,'Policy Characteristics'!$C:$C,0))),"",INDEX('Policy Characteristics'!H:H,MATCH($C1769,'Policy Characteristics'!$C:$C,0)))</f>
        <v>1</v>
      </c>
      <c r="O1769" s="236" t="str">
        <f>IF(ISBLANK(INDEX('Policy Characteristics'!I:I,MATCH($C1769,'Policy Characteristics'!$C:$C,0))),"",INDEX('Policy Characteristics'!I:I,MATCH($C1769,'Policy Characteristics'!$C:$C,0)))</f>
        <v>on/off</v>
      </c>
      <c r="P1769" s="236" t="str">
        <f>IF(ISBLANK(INDEX('Policy Characteristics'!J:J,MATCH($C1769,'Policy Characteristics'!$C:$C,0))),"",INDEX('Policy Characteristics'!J:J,MATCH($C1769,'Policy Characteristics'!$C:$C,0)))</f>
        <v/>
      </c>
      <c r="Q1769" s="236" t="str">
        <f>IF(ISBLANK(INDEX('Policy Characteristics'!K:K,MATCH($C1769,'Policy Characteristics'!$C:$C,0))),"",INDEX('Policy Characteristics'!K:K,MATCH($C1769,'Policy Characteristics'!$C:$C,0)))</f>
        <v/>
      </c>
      <c r="R1769" s="236" t="str">
        <f>IF(ISBLANK(INDEX('Policy Characteristics'!L:L,MATCH($C1769,'Policy Characteristics'!$C:$C,0))),"",INDEX('Policy Characteristics'!L:L,MATCH($C1769,'Policy Characteristics'!$C:$C,0)))</f>
        <v/>
      </c>
      <c r="S1769" s="290" t="s">
        <v>187</v>
      </c>
      <c r="T1769" s="290"/>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Fixed Energy Prices</v>
      </c>
      <c r="C1770" s="236" t="s">
        <v>2702</v>
      </c>
      <c r="D1770" s="289" t="s">
        <v>2467</v>
      </c>
      <c r="E1770" s="334"/>
      <c r="F1770" s="289" t="s">
        <v>2468</v>
      </c>
      <c r="G1770" s="289"/>
      <c r="H1770" s="292">
        <v>846</v>
      </c>
      <c r="I1770" s="375" t="s">
        <v>44</v>
      </c>
      <c r="J1770" s="374" t="str">
        <f>IF(ISBLANK(INDEX('Policy Characteristics'!D:D,MATCH($C1770,'Policy Characteristics'!$C:$C,0))),"",INDEX('Policy Characteristics'!D:D,MATCH($C1770,'Policy Characteristics'!$C:$C,0)))</f>
        <v>Fixed Energy Prices</v>
      </c>
      <c r="K1770" s="236" t="str">
        <f>IF(ISBLANK(INDEX('Policy Characteristics'!E:E,MATCH($C1770,'Policy Characteristics'!$C:$C,0))),"",INDEX('Policy Characteristics'!E:E,MATCH($C1770,'Policy Characteristics'!$C:$C,0)))</f>
        <v>cross toggle whether policies affect energy prices</v>
      </c>
      <c r="L1770" s="236">
        <f>IF(ISBLANK(INDEX('Policy Characteristics'!F:F,MATCH($C1770,'Policy Characteristics'!$C:$C,0))),"",INDEX('Policy Characteristics'!F:F,MATCH($C1770,'Policy Characteristics'!$C:$C,0)))</f>
        <v>0</v>
      </c>
      <c r="M1770" s="236">
        <f>IF(ISBLANK(INDEX('Policy Characteristics'!G:G,MATCH($C1770,'Policy Characteristics'!$C:$C,0))),"",INDEX('Policy Characteristics'!G:G,MATCH($C1770,'Policy Characteristics'!$C:$C,0)))</f>
        <v>1</v>
      </c>
      <c r="N1770" s="236">
        <f>IF(ISBLANK(INDEX('Policy Characteristics'!H:H,MATCH($C1770,'Policy Characteristics'!$C:$C,0))),"",INDEX('Policy Characteristics'!H:H,MATCH($C1770,'Policy Characteristics'!$C:$C,0)))</f>
        <v>1</v>
      </c>
      <c r="O1770" s="236" t="str">
        <f>IF(ISBLANK(INDEX('Policy Characteristics'!I:I,MATCH($C1770,'Policy Characteristics'!$C:$C,0))),"",INDEX('Policy Characteristics'!I:I,MATCH($C1770,'Policy Characteristics'!$C:$C,0)))</f>
        <v>on/off</v>
      </c>
      <c r="P1770" s="236" t="str">
        <f>IF(ISBLANK(INDEX('Policy Characteristics'!J:J,MATCH($C1770,'Policy Characteristics'!$C:$C,0))),"",INDEX('Policy Characteristics'!J:J,MATCH($C1770,'Policy Characteristics'!$C:$C,0)))</f>
        <v/>
      </c>
      <c r="Q1770" s="236" t="str">
        <f>IF(ISBLANK(INDEX('Policy Characteristics'!K:K,MATCH($C1770,'Policy Characteristics'!$C:$C,0))),"",INDEX('Policy Characteristics'!K:K,MATCH($C1770,'Policy Characteristics'!$C:$C,0)))</f>
        <v/>
      </c>
      <c r="R1770" s="236" t="str">
        <f>IF(ISBLANK(INDEX('Policy Characteristics'!L:L,MATCH($C1770,'Policy Characteristics'!$C:$C,0))),"",INDEX('Policy Characteristics'!L:L,MATCH($C1770,'Policy Characteristics'!$C:$C,0)))</f>
        <v/>
      </c>
      <c r="S1770" s="290" t="s">
        <v>187</v>
      </c>
      <c r="T1770" s="290"/>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Fixed Energy Prices</v>
      </c>
      <c r="C1771" s="236" t="s">
        <v>2702</v>
      </c>
      <c r="D1771" s="289" t="s">
        <v>2458</v>
      </c>
      <c r="E1771" s="334"/>
      <c r="F1771" s="289" t="s">
        <v>2462</v>
      </c>
      <c r="G1771" s="289"/>
      <c r="H1771" s="17">
        <v>847</v>
      </c>
      <c r="I1771" s="375" t="s">
        <v>44</v>
      </c>
      <c r="J1771" s="374" t="str">
        <f>IF(ISBLANK(INDEX('Policy Characteristics'!D:D,MATCH($C1771,'Policy Characteristics'!$C:$C,0))),"",INDEX('Policy Characteristics'!D:D,MATCH($C1771,'Policy Characteristics'!$C:$C,0)))</f>
        <v>Fixed Energy Prices</v>
      </c>
      <c r="K1771" s="236" t="str">
        <f>IF(ISBLANK(INDEX('Policy Characteristics'!E:E,MATCH($C1771,'Policy Characteristics'!$C:$C,0))),"",INDEX('Policy Characteristics'!E:E,MATCH($C1771,'Policy Characteristics'!$C:$C,0)))</f>
        <v>cross toggle whether policies affect energy prices</v>
      </c>
      <c r="L1771" s="236">
        <f>IF(ISBLANK(INDEX('Policy Characteristics'!F:F,MATCH($C1771,'Policy Characteristics'!$C:$C,0))),"",INDEX('Policy Characteristics'!F:F,MATCH($C1771,'Policy Characteristics'!$C:$C,0)))</f>
        <v>0</v>
      </c>
      <c r="M1771" s="236">
        <f>IF(ISBLANK(INDEX('Policy Characteristics'!G:G,MATCH($C1771,'Policy Characteristics'!$C:$C,0))),"",INDEX('Policy Characteristics'!G:G,MATCH($C1771,'Policy Characteristics'!$C:$C,0)))</f>
        <v>1</v>
      </c>
      <c r="N1771" s="236">
        <f>IF(ISBLANK(INDEX('Policy Characteristics'!H:H,MATCH($C1771,'Policy Characteristics'!$C:$C,0))),"",INDEX('Policy Characteristics'!H:H,MATCH($C1771,'Policy Characteristics'!$C:$C,0)))</f>
        <v>1</v>
      </c>
      <c r="O1771" s="236" t="str">
        <f>IF(ISBLANK(INDEX('Policy Characteristics'!I:I,MATCH($C1771,'Policy Characteristics'!$C:$C,0))),"",INDEX('Policy Characteristics'!I:I,MATCH($C1771,'Policy Characteristics'!$C:$C,0)))</f>
        <v>on/off</v>
      </c>
      <c r="P1771" s="236" t="str">
        <f>IF(ISBLANK(INDEX('Policy Characteristics'!J:J,MATCH($C1771,'Policy Characteristics'!$C:$C,0))),"",INDEX('Policy Characteristics'!J:J,MATCH($C1771,'Policy Characteristics'!$C:$C,0)))</f>
        <v/>
      </c>
      <c r="Q1771" s="236" t="str">
        <f>IF(ISBLANK(INDEX('Policy Characteristics'!K:K,MATCH($C1771,'Policy Characteristics'!$C:$C,0))),"",INDEX('Policy Characteristics'!K:K,MATCH($C1771,'Policy Characteristics'!$C:$C,0)))</f>
        <v/>
      </c>
      <c r="R1771" s="236" t="str">
        <f>IF(ISBLANK(INDEX('Policy Characteristics'!L:L,MATCH($C1771,'Policy Characteristics'!$C:$C,0))),"",INDEX('Policy Characteristics'!L:L,MATCH($C1771,'Policy Characteristics'!$C:$C,0)))</f>
        <v/>
      </c>
      <c r="S1771" s="290" t="s">
        <v>187</v>
      </c>
      <c r="T1771" s="290"/>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Price Deregulation</v>
      </c>
      <c r="C1772" s="290" t="s">
        <v>2745</v>
      </c>
      <c r="D1772" s="289" t="s">
        <v>446</v>
      </c>
      <c r="E1772" s="334"/>
      <c r="F1772" s="289" t="s">
        <v>443</v>
      </c>
      <c r="G1772" s="289"/>
      <c r="H1772" s="17">
        <v>723</v>
      </c>
      <c r="I1772" s="375" t="s">
        <v>44</v>
      </c>
      <c r="J1772" s="374" t="str">
        <f>IF(ISBLANK(INDEX('Policy Characteristics'!D:D,MATCH($C1772,'Policy Characteristics'!$C:$C,0))),"",INDEX('Policy Characteristics'!D:D,MATCH($C1772,'Policy Characteristics'!$C:$C,0)))</f>
        <v>Fuel Price Deregulation</v>
      </c>
      <c r="K1772" s="236" t="str">
        <f>IF(ISBLANK(INDEX('Policy Characteristics'!E:E,MATCH($C1772,'Policy Characteristics'!$C:$C,0))),"",INDEX('Policy Characteristics'!E:E,MATCH($C1772,'Policy Characteristics'!$C:$C,0)))</f>
        <v>cross fuel price deregulation</v>
      </c>
      <c r="L1772" s="237">
        <f>IF(ISBLANK(INDEX('Policy Characteristics'!F:F,MATCH($C1772,'Policy Characteristics'!$C:$C,0))),"",INDEX('Policy Characteristics'!F:F,MATCH($C1772,'Policy Characteristics'!$C:$C,0)))</f>
        <v>0</v>
      </c>
      <c r="M1772" s="237">
        <f>IF(ISBLANK(INDEX('Policy Characteristics'!G:G,MATCH($C1772,'Policy Characteristics'!$C:$C,0))),"",INDEX('Policy Characteristics'!G:G,MATCH($C1772,'Policy Characteristics'!$C:$C,0)))</f>
        <v>1</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price deregulated</v>
      </c>
      <c r="P1772" s="236" t="str">
        <f>IF(ISBLANK(INDEX('Policy Characteristics'!J:J,MATCH($C1772,'Policy Characteristics'!$C:$C,0))),"",INDEX('Policy Characteristics'!J:J,MATCH($C1772,'Policy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2" s="236" t="str">
        <f>IF(ISBLANK(INDEX('Policy Characteristics'!K:K,MATCH($C1772,'Policy Characteristics'!$C:$C,0))),"",INDEX('Policy Characteristics'!K:K,MATCH($C1772,'Policy Characteristics'!$C:$C,0)))</f>
        <v>fuels.html#fuel-price-deregulation</v>
      </c>
      <c r="R1772" s="236" t="str">
        <f>IF(ISBLANK(INDEX('Policy Characteristics'!L:L,MATCH($C1772,'Policy Characteristics'!$C:$C,0))),"",INDEX('Policy Characteristics'!L:L,MATCH($C1772,'Policy Characteristics'!$C:$C,0)))</f>
        <v/>
      </c>
      <c r="S1772" s="290" t="s">
        <v>187</v>
      </c>
      <c r="T1772" s="290"/>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Price Deregulation</v>
      </c>
      <c r="C1773" s="236" t="s">
        <v>2745</v>
      </c>
      <c r="D1773" s="289" t="s">
        <v>46</v>
      </c>
      <c r="E1773" s="334"/>
      <c r="F1773" s="289" t="s">
        <v>87</v>
      </c>
      <c r="G1773" s="289"/>
      <c r="H1773" s="17">
        <v>724</v>
      </c>
      <c r="I1773" s="375" t="s">
        <v>44</v>
      </c>
      <c r="J1773" s="374" t="str">
        <f>IF(ISBLANK(INDEX('Policy Characteristics'!D:D,MATCH($C1773,'Policy Characteristics'!$C:$C,0))),"",INDEX('Policy Characteristics'!D:D,MATCH($C1773,'Policy Characteristics'!$C:$C,0)))</f>
        <v>Fuel Price Deregulation</v>
      </c>
      <c r="K1773" s="236" t="str">
        <f>IF(ISBLANK(INDEX('Policy Characteristics'!E:E,MATCH($C1773,'Policy Characteristics'!$C:$C,0))),"",INDEX('Policy Characteristics'!E:E,MATCH($C1773,'Policy Characteristics'!$C:$C,0)))</f>
        <v>cross fuel price deregulation</v>
      </c>
      <c r="L1773" s="237">
        <f>IF(ISBLANK(INDEX('Policy Characteristics'!F:F,MATCH($C1773,'Policy Characteristics'!$C:$C,0))),"",INDEX('Policy Characteristics'!F:F,MATCH($C1773,'Policy Characteristics'!$C:$C,0)))</f>
        <v>0</v>
      </c>
      <c r="M1773" s="237">
        <f>IF(ISBLANK(INDEX('Policy Characteristics'!G:G,MATCH($C1773,'Policy Characteristics'!$C:$C,0))),"",INDEX('Policy Characteristics'!G:G,MATCH($C1773,'Policy Characteristics'!$C:$C,0)))</f>
        <v>1</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price deregulated</v>
      </c>
      <c r="P1773" s="236" t="str">
        <f>IF(ISBLANK(INDEX('Policy Characteristics'!J:J,MATCH($C1773,'Policy Characteristics'!$C:$C,0))),"",INDEX('Policy Characteristics'!J:J,MATCH($C1773,'Policy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3" s="236" t="str">
        <f>IF(ISBLANK(INDEX('Policy Characteristics'!K:K,MATCH($C1773,'Policy Characteristics'!$C:$C,0))),"",INDEX('Policy Characteristics'!K:K,MATCH($C1773,'Policy Characteristics'!$C:$C,0)))</f>
        <v>fuels.html#fuel-price-deregulation</v>
      </c>
      <c r="R1773" s="236" t="str">
        <f>IF(ISBLANK(INDEX('Policy Characteristics'!L:L,MATCH($C1773,'Policy Characteristics'!$C:$C,0))),"",INDEX('Policy Characteristics'!L:L,MATCH($C1773,'Policy Characteristics'!$C:$C,0)))</f>
        <v/>
      </c>
      <c r="S1773" s="290" t="s">
        <v>187</v>
      </c>
      <c r="T1773" s="290"/>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Price Deregulation</v>
      </c>
      <c r="C1774" s="236" t="s">
        <v>2745</v>
      </c>
      <c r="D1774" s="289" t="s">
        <v>47</v>
      </c>
      <c r="E1774" s="334"/>
      <c r="F1774" s="289" t="s">
        <v>88</v>
      </c>
      <c r="G1774" s="289"/>
      <c r="H1774" s="17">
        <v>725</v>
      </c>
      <c r="I1774" s="375" t="s">
        <v>44</v>
      </c>
      <c r="J1774" s="374" t="str">
        <f>IF(ISBLANK(INDEX('Policy Characteristics'!D:D,MATCH($C1774,'Policy Characteristics'!$C:$C,0))),"",INDEX('Policy Characteristics'!D:D,MATCH($C1774,'Policy Characteristics'!$C:$C,0)))</f>
        <v>Fuel Price Deregulation</v>
      </c>
      <c r="K1774" s="236" t="str">
        <f>IF(ISBLANK(INDEX('Policy Characteristics'!E:E,MATCH($C1774,'Policy Characteristics'!$C:$C,0))),"",INDEX('Policy Characteristics'!E:E,MATCH($C1774,'Policy Characteristics'!$C:$C,0)))</f>
        <v>cross fuel price deregulation</v>
      </c>
      <c r="L1774" s="237">
        <f>IF(ISBLANK(INDEX('Policy Characteristics'!F:F,MATCH($C1774,'Policy Characteristics'!$C:$C,0))),"",INDEX('Policy Characteristics'!F:F,MATCH($C1774,'Policy Characteristics'!$C:$C,0)))</f>
        <v>0</v>
      </c>
      <c r="M1774" s="237">
        <f>IF(ISBLANK(INDEX('Policy Characteristics'!G:G,MATCH($C1774,'Policy Characteristics'!$C:$C,0))),"",INDEX('Policy Characteristics'!G:G,MATCH($C1774,'Policy Characteristics'!$C:$C,0)))</f>
        <v>1</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price deregulated</v>
      </c>
      <c r="P1774" s="236" t="str">
        <f>IF(ISBLANK(INDEX('Policy Characteristics'!J:J,MATCH($C1774,'Policy Characteristics'!$C:$C,0))),"",INDEX('Policy Characteristics'!J:J,MATCH($C1774,'Policy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4" s="236" t="str">
        <f>IF(ISBLANK(INDEX('Policy Characteristics'!K:K,MATCH($C1774,'Policy Characteristics'!$C:$C,0))),"",INDEX('Policy Characteristics'!K:K,MATCH($C1774,'Policy Characteristics'!$C:$C,0)))</f>
        <v>fuels.html#fuel-price-deregulation</v>
      </c>
      <c r="R1774" s="236" t="str">
        <f>IF(ISBLANK(INDEX('Policy Characteristics'!L:L,MATCH($C1774,'Policy Characteristics'!$C:$C,0))),"",INDEX('Policy Characteristics'!L:L,MATCH($C1774,'Policy Characteristics'!$C:$C,0)))</f>
        <v/>
      </c>
      <c r="S1774" s="290" t="s">
        <v>187</v>
      </c>
      <c r="T1774" s="290"/>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Price Deregulation</v>
      </c>
      <c r="C1775" s="236" t="s">
        <v>2745</v>
      </c>
      <c r="D1775" s="289" t="s">
        <v>51</v>
      </c>
      <c r="E1775" s="334"/>
      <c r="F1775" s="289" t="s">
        <v>92</v>
      </c>
      <c r="G1775" s="289"/>
      <c r="H1775" s="17">
        <v>726</v>
      </c>
      <c r="I1775" s="375" t="s">
        <v>44</v>
      </c>
      <c r="J1775" s="374" t="str">
        <f>IF(ISBLANK(INDEX('Policy Characteristics'!D:D,MATCH($C1775,'Policy Characteristics'!$C:$C,0))),"",INDEX('Policy Characteristics'!D:D,MATCH($C1775,'Policy Characteristics'!$C:$C,0)))</f>
        <v>Fuel Price Deregulation</v>
      </c>
      <c r="K1775" s="236" t="str">
        <f>IF(ISBLANK(INDEX('Policy Characteristics'!E:E,MATCH($C1775,'Policy Characteristics'!$C:$C,0))),"",INDEX('Policy Characteristics'!E:E,MATCH($C1775,'Policy Characteristics'!$C:$C,0)))</f>
        <v>cross fuel price deregulation</v>
      </c>
      <c r="L1775" s="237">
        <f>IF(ISBLANK(INDEX('Policy Characteristics'!F:F,MATCH($C1775,'Policy Characteristics'!$C:$C,0))),"",INDEX('Policy Characteristics'!F:F,MATCH($C1775,'Policy Characteristics'!$C:$C,0)))</f>
        <v>0</v>
      </c>
      <c r="M1775" s="237">
        <f>IF(ISBLANK(INDEX('Policy Characteristics'!G:G,MATCH($C1775,'Policy Characteristics'!$C:$C,0))),"",INDEX('Policy Characteristics'!G:G,MATCH($C1775,'Policy Characteristics'!$C:$C,0)))</f>
        <v>1</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price deregulated</v>
      </c>
      <c r="P1775" s="236" t="str">
        <f>IF(ISBLANK(INDEX('Policy Characteristics'!J:J,MATCH($C1775,'Policy Characteristics'!$C:$C,0))),"",INDEX('Policy Characteristics'!J:J,MATCH($C1775,'Policy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5" s="236" t="str">
        <f>IF(ISBLANK(INDEX('Policy Characteristics'!K:K,MATCH($C1775,'Policy Characteristics'!$C:$C,0))),"",INDEX('Policy Characteristics'!K:K,MATCH($C1775,'Policy Characteristics'!$C:$C,0)))</f>
        <v>fuels.html#fuel-price-deregulation</v>
      </c>
      <c r="R1775" s="236" t="str">
        <f>IF(ISBLANK(INDEX('Policy Characteristics'!L:L,MATCH($C1775,'Policy Characteristics'!$C:$C,0))),"",INDEX('Policy Characteristics'!L:L,MATCH($C1775,'Policy Characteristics'!$C:$C,0)))</f>
        <v/>
      </c>
      <c r="S1775" s="290" t="s">
        <v>187</v>
      </c>
      <c r="T1775" s="290"/>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Price Deregulation</v>
      </c>
      <c r="C1776" s="236" t="s">
        <v>2745</v>
      </c>
      <c r="D1776" s="289" t="s">
        <v>53</v>
      </c>
      <c r="E1776" s="334"/>
      <c r="F1776" s="289" t="s">
        <v>95</v>
      </c>
      <c r="G1776" s="289"/>
      <c r="H1776" s="17">
        <v>727</v>
      </c>
      <c r="I1776" s="375" t="s">
        <v>44</v>
      </c>
      <c r="J1776" s="374" t="str">
        <f>IF(ISBLANK(INDEX('Policy Characteristics'!D:D,MATCH($C1776,'Policy Characteristics'!$C:$C,0))),"",INDEX('Policy Characteristics'!D:D,MATCH($C1776,'Policy Characteristics'!$C:$C,0)))</f>
        <v>Fuel Price Deregulation</v>
      </c>
      <c r="K1776" s="236" t="str">
        <f>IF(ISBLANK(INDEX('Policy Characteristics'!E:E,MATCH($C1776,'Policy Characteristics'!$C:$C,0))),"",INDEX('Policy Characteristics'!E:E,MATCH($C1776,'Policy Characteristics'!$C:$C,0)))</f>
        <v>cross fuel price deregulation</v>
      </c>
      <c r="L1776" s="237">
        <f>IF(ISBLANK(INDEX('Policy Characteristics'!F:F,MATCH($C1776,'Policy Characteristics'!$C:$C,0))),"",INDEX('Policy Characteristics'!F:F,MATCH($C1776,'Policy Characteristics'!$C:$C,0)))</f>
        <v>0</v>
      </c>
      <c r="M1776" s="237">
        <f>IF(ISBLANK(INDEX('Policy Characteristics'!G:G,MATCH($C1776,'Policy Characteristics'!$C:$C,0))),"",INDEX('Policy Characteristics'!G:G,MATCH($C1776,'Policy Characteristics'!$C:$C,0)))</f>
        <v>1</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price deregulated</v>
      </c>
      <c r="P1776" s="236" t="str">
        <f>IF(ISBLANK(INDEX('Policy Characteristics'!J:J,MATCH($C1776,'Policy Characteristics'!$C:$C,0))),"",INDEX('Policy Characteristics'!J:J,MATCH($C1776,'Policy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6" s="236" t="str">
        <f>IF(ISBLANK(INDEX('Policy Characteristics'!K:K,MATCH($C1776,'Policy Characteristics'!$C:$C,0))),"",INDEX('Policy Characteristics'!K:K,MATCH($C1776,'Policy Characteristics'!$C:$C,0)))</f>
        <v>fuels.html#fuel-price-deregulation</v>
      </c>
      <c r="R1776" s="236" t="str">
        <f>IF(ISBLANK(INDEX('Policy Characteristics'!L:L,MATCH($C1776,'Policy Characteristics'!$C:$C,0))),"",INDEX('Policy Characteristics'!L:L,MATCH($C1776,'Policy Characteristics'!$C:$C,0)))</f>
        <v/>
      </c>
      <c r="S1776" s="290" t="s">
        <v>187</v>
      </c>
      <c r="T1776" s="290"/>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Price Deregulation</v>
      </c>
      <c r="C1777" s="236" t="s">
        <v>2745</v>
      </c>
      <c r="D1777" s="289" t="s">
        <v>54</v>
      </c>
      <c r="E1777" s="334"/>
      <c r="F1777" s="289" t="s">
        <v>96</v>
      </c>
      <c r="G1777" s="289"/>
      <c r="H1777" s="17">
        <v>728</v>
      </c>
      <c r="I1777" s="375" t="s">
        <v>44</v>
      </c>
      <c r="J1777" s="374" t="str">
        <f>IF(ISBLANK(INDEX('Policy Characteristics'!D:D,MATCH($C1777,'Policy Characteristics'!$C:$C,0))),"",INDEX('Policy Characteristics'!D:D,MATCH($C1777,'Policy Characteristics'!$C:$C,0)))</f>
        <v>Fuel Price Deregulation</v>
      </c>
      <c r="K1777" s="236" t="str">
        <f>IF(ISBLANK(INDEX('Policy Characteristics'!E:E,MATCH($C1777,'Policy Characteristics'!$C:$C,0))),"",INDEX('Policy Characteristics'!E:E,MATCH($C1777,'Policy Characteristics'!$C:$C,0)))</f>
        <v>cross fuel price deregulation</v>
      </c>
      <c r="L1777" s="237">
        <f>IF(ISBLANK(INDEX('Policy Characteristics'!F:F,MATCH($C1777,'Policy Characteristics'!$C:$C,0))),"",INDEX('Policy Characteristics'!F:F,MATCH($C1777,'Policy Characteristics'!$C:$C,0)))</f>
        <v>0</v>
      </c>
      <c r="M1777" s="237">
        <f>IF(ISBLANK(INDEX('Policy Characteristics'!G:G,MATCH($C1777,'Policy Characteristics'!$C:$C,0))),"",INDEX('Policy Characteristics'!G:G,MATCH($C1777,'Policy Characteristics'!$C:$C,0)))</f>
        <v>1</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price deregulated</v>
      </c>
      <c r="P1777" s="236" t="str">
        <f>IF(ISBLANK(INDEX('Policy Characteristics'!J:J,MATCH($C1777,'Policy Characteristics'!$C:$C,0))),"",INDEX('Policy Characteristics'!J:J,MATCH($C1777,'Policy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7" s="236" t="str">
        <f>IF(ISBLANK(INDEX('Policy Characteristics'!K:K,MATCH($C1777,'Policy Characteristics'!$C:$C,0))),"",INDEX('Policy Characteristics'!K:K,MATCH($C1777,'Policy Characteristics'!$C:$C,0)))</f>
        <v>fuels.html#fuel-price-deregulation</v>
      </c>
      <c r="R1777" s="236" t="str">
        <f>IF(ISBLANK(INDEX('Policy Characteristics'!L:L,MATCH($C1777,'Policy Characteristics'!$C:$C,0))),"",INDEX('Policy Characteristics'!L:L,MATCH($C1777,'Policy Characteristics'!$C:$C,0)))</f>
        <v/>
      </c>
      <c r="S1777" s="290" t="s">
        <v>187</v>
      </c>
      <c r="T1777" s="290"/>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Price Deregulation</v>
      </c>
      <c r="C1778" s="236" t="s">
        <v>2745</v>
      </c>
      <c r="D1778" s="289" t="s">
        <v>55</v>
      </c>
      <c r="E1778" s="334"/>
      <c r="F1778" s="289" t="s">
        <v>97</v>
      </c>
      <c r="G1778" s="289"/>
      <c r="H1778" s="17">
        <v>729</v>
      </c>
      <c r="I1778" s="375" t="s">
        <v>44</v>
      </c>
      <c r="J1778" s="374" t="str">
        <f>IF(ISBLANK(INDEX('Policy Characteristics'!D:D,MATCH($C1778,'Policy Characteristics'!$C:$C,0))),"",INDEX('Policy Characteristics'!D:D,MATCH($C1778,'Policy Characteristics'!$C:$C,0)))</f>
        <v>Fuel Price Deregulation</v>
      </c>
      <c r="K1778" s="236" t="str">
        <f>IF(ISBLANK(INDEX('Policy Characteristics'!E:E,MATCH($C1778,'Policy Characteristics'!$C:$C,0))),"",INDEX('Policy Characteristics'!E:E,MATCH($C1778,'Policy Characteristics'!$C:$C,0)))</f>
        <v>cross fuel price deregulation</v>
      </c>
      <c r="L1778" s="237">
        <f>IF(ISBLANK(INDEX('Policy Characteristics'!F:F,MATCH($C1778,'Policy Characteristics'!$C:$C,0))),"",INDEX('Policy Characteristics'!F:F,MATCH($C1778,'Policy Characteristics'!$C:$C,0)))</f>
        <v>0</v>
      </c>
      <c r="M1778" s="237">
        <f>IF(ISBLANK(INDEX('Policy Characteristics'!G:G,MATCH($C1778,'Policy Characteristics'!$C:$C,0))),"",INDEX('Policy Characteristics'!G:G,MATCH($C1778,'Policy Characteristics'!$C:$C,0)))</f>
        <v>1</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price deregulated</v>
      </c>
      <c r="P1778" s="236" t="str">
        <f>IF(ISBLANK(INDEX('Policy Characteristics'!J:J,MATCH($C1778,'Policy Characteristics'!$C:$C,0))),"",INDEX('Policy Characteristics'!J:J,MATCH($C1778,'Policy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8" s="236" t="str">
        <f>IF(ISBLANK(INDEX('Policy Characteristics'!K:K,MATCH($C1778,'Policy Characteristics'!$C:$C,0))),"",INDEX('Policy Characteristics'!K:K,MATCH($C1778,'Policy Characteristics'!$C:$C,0)))</f>
        <v>fuels.html#fuel-price-deregulation</v>
      </c>
      <c r="R1778" s="236" t="str">
        <f>IF(ISBLANK(INDEX('Policy Characteristics'!L:L,MATCH($C1778,'Policy Characteristics'!$C:$C,0))),"",INDEX('Policy Characteristics'!L:L,MATCH($C1778,'Policy Characteristics'!$C:$C,0)))</f>
        <v/>
      </c>
      <c r="S1778" s="290" t="s">
        <v>187</v>
      </c>
      <c r="T1778" s="290"/>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Price Deregulation</v>
      </c>
      <c r="C1779" s="236" t="s">
        <v>2745</v>
      </c>
      <c r="D1779" s="289" t="s">
        <v>56</v>
      </c>
      <c r="E1779" s="334"/>
      <c r="F1779" s="289" t="s">
        <v>98</v>
      </c>
      <c r="G1779" s="289"/>
      <c r="H1779" s="17">
        <v>730</v>
      </c>
      <c r="I1779" s="375" t="s">
        <v>44</v>
      </c>
      <c r="J1779" s="374" t="str">
        <f>IF(ISBLANK(INDEX('Policy Characteristics'!D:D,MATCH($C1779,'Policy Characteristics'!$C:$C,0))),"",INDEX('Policy Characteristics'!D:D,MATCH($C1779,'Policy Characteristics'!$C:$C,0)))</f>
        <v>Fuel Price Deregulation</v>
      </c>
      <c r="K1779" s="236" t="str">
        <f>IF(ISBLANK(INDEX('Policy Characteristics'!E:E,MATCH($C1779,'Policy Characteristics'!$C:$C,0))),"",INDEX('Policy Characteristics'!E:E,MATCH($C1779,'Policy Characteristics'!$C:$C,0)))</f>
        <v>cross fuel price deregulation</v>
      </c>
      <c r="L1779" s="237">
        <f>IF(ISBLANK(INDEX('Policy Characteristics'!F:F,MATCH($C1779,'Policy Characteristics'!$C:$C,0))),"",INDEX('Policy Characteristics'!F:F,MATCH($C1779,'Policy Characteristics'!$C:$C,0)))</f>
        <v>0</v>
      </c>
      <c r="M1779" s="237">
        <f>IF(ISBLANK(INDEX('Policy Characteristics'!G:G,MATCH($C1779,'Policy Characteristics'!$C:$C,0))),"",INDEX('Policy Characteristics'!G:G,MATCH($C1779,'Policy Characteristics'!$C:$C,0)))</f>
        <v>1</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price deregulated</v>
      </c>
      <c r="P1779" s="236" t="str">
        <f>IF(ISBLANK(INDEX('Policy Characteristics'!J:J,MATCH($C1779,'Policy Characteristics'!$C:$C,0))),"",INDEX('Policy Characteristics'!J:J,MATCH($C1779,'Policy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79" s="236" t="str">
        <f>IF(ISBLANK(INDEX('Policy Characteristics'!K:K,MATCH($C1779,'Policy Characteristics'!$C:$C,0))),"",INDEX('Policy Characteristics'!K:K,MATCH($C1779,'Policy Characteristics'!$C:$C,0)))</f>
        <v>fuels.html#fuel-price-deregulation</v>
      </c>
      <c r="R1779" s="236" t="str">
        <f>IF(ISBLANK(INDEX('Policy Characteristics'!L:L,MATCH($C1779,'Policy Characteristics'!$C:$C,0))),"",INDEX('Policy Characteristics'!L:L,MATCH($C1779,'Policy Characteristics'!$C:$C,0)))</f>
        <v/>
      </c>
      <c r="S1779" s="290" t="s">
        <v>187</v>
      </c>
      <c r="T1779" s="290"/>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Price Deregulation</v>
      </c>
      <c r="C1780" s="236" t="s">
        <v>2745</v>
      </c>
      <c r="D1780" s="289" t="s">
        <v>2465</v>
      </c>
      <c r="E1780" s="334"/>
      <c r="F1780" s="289" t="s">
        <v>2466</v>
      </c>
      <c r="G1780" s="289"/>
      <c r="H1780" s="17">
        <v>731</v>
      </c>
      <c r="I1780" s="375" t="s">
        <v>44</v>
      </c>
      <c r="J1780" s="374" t="str">
        <f>IF(ISBLANK(INDEX('Policy Characteristics'!D:D,MATCH($C1780,'Policy Characteristics'!$C:$C,0))),"",INDEX('Policy Characteristics'!D:D,MATCH($C1780,'Policy Characteristics'!$C:$C,0)))</f>
        <v>Fuel Price Deregulation</v>
      </c>
      <c r="K1780" s="236" t="str">
        <f>IF(ISBLANK(INDEX('Policy Characteristics'!E:E,MATCH($C1780,'Policy Characteristics'!$C:$C,0))),"",INDEX('Policy Characteristics'!E:E,MATCH($C1780,'Policy Characteristics'!$C:$C,0)))</f>
        <v>cross fuel price deregulation</v>
      </c>
      <c r="L1780" s="237">
        <f>IF(ISBLANK(INDEX('Policy Characteristics'!F:F,MATCH($C1780,'Policy Characteristics'!$C:$C,0))),"",INDEX('Policy Characteristics'!F:F,MATCH($C1780,'Policy Characteristics'!$C:$C,0)))</f>
        <v>0</v>
      </c>
      <c r="M1780" s="237">
        <f>IF(ISBLANK(INDEX('Policy Characteristics'!G:G,MATCH($C1780,'Policy Characteristics'!$C:$C,0))),"",INDEX('Policy Characteristics'!G:G,MATCH($C1780,'Policy Characteristics'!$C:$C,0)))</f>
        <v>1</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price deregulated</v>
      </c>
      <c r="P1780" s="236" t="str">
        <f>IF(ISBLANK(INDEX('Policy Characteristics'!J:J,MATCH($C1780,'Policy Characteristics'!$C:$C,0))),"",INDEX('Policy Characteristics'!J:J,MATCH($C1780,'Policy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0" s="236" t="str">
        <f>IF(ISBLANK(INDEX('Policy Characteristics'!K:K,MATCH($C1780,'Policy Characteristics'!$C:$C,0))),"",INDEX('Policy Characteristics'!K:K,MATCH($C1780,'Policy Characteristics'!$C:$C,0)))</f>
        <v>fuels.html#fuel-price-deregulation</v>
      </c>
      <c r="R1780" s="236" t="str">
        <f>IF(ISBLANK(INDEX('Policy Characteristics'!L:L,MATCH($C1780,'Policy Characteristics'!$C:$C,0))),"",INDEX('Policy Characteristics'!L:L,MATCH($C1780,'Policy Characteristics'!$C:$C,0)))</f>
        <v/>
      </c>
      <c r="S1780" s="290" t="s">
        <v>187</v>
      </c>
      <c r="T1780" s="29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Price Deregulation</v>
      </c>
      <c r="C1781" s="236" t="s">
        <v>2745</v>
      </c>
      <c r="D1781" s="289" t="s">
        <v>439</v>
      </c>
      <c r="E1781" s="334"/>
      <c r="F1781" s="289" t="s">
        <v>440</v>
      </c>
      <c r="G1781" s="289"/>
      <c r="H1781" s="17">
        <v>732</v>
      </c>
      <c r="I1781" s="375" t="s">
        <v>44</v>
      </c>
      <c r="J1781" s="374" t="str">
        <f>IF(ISBLANK(INDEX('Policy Characteristics'!D:D,MATCH($C1781,'Policy Characteristics'!$C:$C,0))),"",INDEX('Policy Characteristics'!D:D,MATCH($C1781,'Policy Characteristics'!$C:$C,0)))</f>
        <v>Fuel Price Deregulation</v>
      </c>
      <c r="K1781" s="236" t="str">
        <f>IF(ISBLANK(INDEX('Policy Characteristics'!E:E,MATCH($C1781,'Policy Characteristics'!$C:$C,0))),"",INDEX('Policy Characteristics'!E:E,MATCH($C1781,'Policy Characteristics'!$C:$C,0)))</f>
        <v>cross fuel price deregulation</v>
      </c>
      <c r="L1781" s="237">
        <f>IF(ISBLANK(INDEX('Policy Characteristics'!F:F,MATCH($C1781,'Policy Characteristics'!$C:$C,0))),"",INDEX('Policy Characteristics'!F:F,MATCH($C1781,'Policy Characteristics'!$C:$C,0)))</f>
        <v>0</v>
      </c>
      <c r="M1781" s="237">
        <f>IF(ISBLANK(INDEX('Policy Characteristics'!G:G,MATCH($C1781,'Policy Characteristics'!$C:$C,0))),"",INDEX('Policy Characteristics'!G:G,MATCH($C1781,'Policy Characteristics'!$C:$C,0)))</f>
        <v>1</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price deregulated</v>
      </c>
      <c r="P1781" s="236" t="str">
        <f>IF(ISBLANK(INDEX('Policy Characteristics'!J:J,MATCH($C1781,'Policy Characteristics'!$C:$C,0))),"",INDEX('Policy Characteristics'!J:J,MATCH($C1781,'Policy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1" s="236" t="str">
        <f>IF(ISBLANK(INDEX('Policy Characteristics'!K:K,MATCH($C1781,'Policy Characteristics'!$C:$C,0))),"",INDEX('Policy Characteristics'!K:K,MATCH($C1781,'Policy Characteristics'!$C:$C,0)))</f>
        <v>fuels.html#fuel-price-deregulation</v>
      </c>
      <c r="R1781" s="236" t="str">
        <f>IF(ISBLANK(INDEX('Policy Characteristics'!L:L,MATCH($C1781,'Policy Characteristics'!$C:$C,0))),"",INDEX('Policy Characteristics'!L:L,MATCH($C1781,'Policy Characteristics'!$C:$C,0)))</f>
        <v/>
      </c>
      <c r="S1781" s="290" t="s">
        <v>187</v>
      </c>
      <c r="T1781" s="290"/>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Price Deregulation</v>
      </c>
      <c r="C1782" s="236" t="s">
        <v>2745</v>
      </c>
      <c r="D1782" s="289" t="s">
        <v>2457</v>
      </c>
      <c r="E1782" s="334"/>
      <c r="F1782" s="289" t="s">
        <v>2461</v>
      </c>
      <c r="G1782" s="289"/>
      <c r="H1782" s="17">
        <v>733</v>
      </c>
      <c r="I1782" s="375" t="s">
        <v>44</v>
      </c>
      <c r="J1782" s="374" t="str">
        <f>IF(ISBLANK(INDEX('Policy Characteristics'!D:D,MATCH($C1782,'Policy Characteristics'!$C:$C,0))),"",INDEX('Policy Characteristics'!D:D,MATCH($C1782,'Policy Characteristics'!$C:$C,0)))</f>
        <v>Fuel Price Deregulation</v>
      </c>
      <c r="K1782" s="236" t="str">
        <f>IF(ISBLANK(INDEX('Policy Characteristics'!E:E,MATCH($C1782,'Policy Characteristics'!$C:$C,0))),"",INDEX('Policy Characteristics'!E:E,MATCH($C1782,'Policy Characteristics'!$C:$C,0)))</f>
        <v>cross fuel price deregulation</v>
      </c>
      <c r="L1782" s="237">
        <f>IF(ISBLANK(INDEX('Policy Characteristics'!F:F,MATCH($C1782,'Policy Characteristics'!$C:$C,0))),"",INDEX('Policy Characteristics'!F:F,MATCH($C1782,'Policy Characteristics'!$C:$C,0)))</f>
        <v>0</v>
      </c>
      <c r="M1782" s="237">
        <f>IF(ISBLANK(INDEX('Policy Characteristics'!G:G,MATCH($C1782,'Policy Characteristics'!$C:$C,0))),"",INDEX('Policy Characteristics'!G:G,MATCH($C1782,'Policy Characteristics'!$C:$C,0)))</f>
        <v>1</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price deregulated</v>
      </c>
      <c r="P1782" s="236" t="str">
        <f>IF(ISBLANK(INDEX('Policy Characteristics'!J:J,MATCH($C1782,'Policy Characteristics'!$C:$C,0))),"",INDEX('Policy Characteristics'!J:J,MATCH($C1782,'Policy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2" s="236" t="str">
        <f>IF(ISBLANK(INDEX('Policy Characteristics'!K:K,MATCH($C1782,'Policy Characteristics'!$C:$C,0))),"",INDEX('Policy Characteristics'!K:K,MATCH($C1782,'Policy Characteristics'!$C:$C,0)))</f>
        <v>fuels.html#fuel-price-deregulation</v>
      </c>
      <c r="R1782" s="236" t="str">
        <f>IF(ISBLANK(INDEX('Policy Characteristics'!L:L,MATCH($C1782,'Policy Characteristics'!$C:$C,0))),"",INDEX('Policy Characteristics'!L:L,MATCH($C1782,'Policy Characteristics'!$C:$C,0)))</f>
        <v/>
      </c>
      <c r="S1782" s="290" t="s">
        <v>187</v>
      </c>
      <c r="T1782" s="290"/>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Price Deregulation</v>
      </c>
      <c r="C1783" s="236" t="s">
        <v>2745</v>
      </c>
      <c r="D1783" s="289" t="s">
        <v>2467</v>
      </c>
      <c r="E1783" s="334"/>
      <c r="F1783" s="289" t="s">
        <v>2468</v>
      </c>
      <c r="G1783" s="289"/>
      <c r="H1783" s="17">
        <v>734</v>
      </c>
      <c r="I1783" s="375" t="s">
        <v>44</v>
      </c>
      <c r="J1783" s="374" t="str">
        <f>IF(ISBLANK(INDEX('Policy Characteristics'!D:D,MATCH($C1783,'Policy Characteristics'!$C:$C,0))),"",INDEX('Policy Characteristics'!D:D,MATCH($C1783,'Policy Characteristics'!$C:$C,0)))</f>
        <v>Fuel Price Deregulation</v>
      </c>
      <c r="K1783" s="236" t="str">
        <f>IF(ISBLANK(INDEX('Policy Characteristics'!E:E,MATCH($C1783,'Policy Characteristics'!$C:$C,0))),"",INDEX('Policy Characteristics'!E:E,MATCH($C1783,'Policy Characteristics'!$C:$C,0)))</f>
        <v>cross fuel price deregulation</v>
      </c>
      <c r="L1783" s="237">
        <f>IF(ISBLANK(INDEX('Policy Characteristics'!F:F,MATCH($C1783,'Policy Characteristics'!$C:$C,0))),"",INDEX('Policy Characteristics'!F:F,MATCH($C1783,'Policy Characteristics'!$C:$C,0)))</f>
        <v>0</v>
      </c>
      <c r="M1783" s="237">
        <f>IF(ISBLANK(INDEX('Policy Characteristics'!G:G,MATCH($C1783,'Policy Characteristics'!$C:$C,0))),"",INDEX('Policy Characteristics'!G:G,MATCH($C1783,'Policy Characteristics'!$C:$C,0)))</f>
        <v>1</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price deregulated</v>
      </c>
      <c r="P1783" s="236" t="str">
        <f>IF(ISBLANK(INDEX('Policy Characteristics'!J:J,MATCH($C1783,'Policy Characteristics'!$C:$C,0))),"",INDEX('Policy Characteristics'!J:J,MATCH($C1783,'Policy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3" s="236" t="str">
        <f>IF(ISBLANK(INDEX('Policy Characteristics'!K:K,MATCH($C1783,'Policy Characteristics'!$C:$C,0))),"",INDEX('Policy Characteristics'!K:K,MATCH($C1783,'Policy Characteristics'!$C:$C,0)))</f>
        <v>fuels.html#fuel-price-deregulation</v>
      </c>
      <c r="R1783" s="236" t="str">
        <f>IF(ISBLANK(INDEX('Policy Characteristics'!L:L,MATCH($C1783,'Policy Characteristics'!$C:$C,0))),"",INDEX('Policy Characteristics'!L:L,MATCH($C1783,'Policy Characteristics'!$C:$C,0)))</f>
        <v/>
      </c>
      <c r="S1783" s="290" t="s">
        <v>187</v>
      </c>
      <c r="T1783" s="290"/>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Price Deregulation</v>
      </c>
      <c r="C1784" s="236" t="s">
        <v>2745</v>
      </c>
      <c r="D1784" s="289" t="s">
        <v>2458</v>
      </c>
      <c r="E1784" s="334"/>
      <c r="F1784" s="289" t="s">
        <v>2462</v>
      </c>
      <c r="G1784" s="289"/>
      <c r="H1784" s="17">
        <v>735</v>
      </c>
      <c r="I1784" s="375" t="s">
        <v>44</v>
      </c>
      <c r="J1784" s="374" t="str">
        <f>IF(ISBLANK(INDEX('Policy Characteristics'!D:D,MATCH($C1784,'Policy Characteristics'!$C:$C,0))),"",INDEX('Policy Characteristics'!D:D,MATCH($C1784,'Policy Characteristics'!$C:$C,0)))</f>
        <v>Fuel Price Deregulation</v>
      </c>
      <c r="K1784" s="236" t="str">
        <f>IF(ISBLANK(INDEX('Policy Characteristics'!E:E,MATCH($C1784,'Policy Characteristics'!$C:$C,0))),"",INDEX('Policy Characteristics'!E:E,MATCH($C1784,'Policy Characteristics'!$C:$C,0)))</f>
        <v>cross fuel price deregulation</v>
      </c>
      <c r="L1784" s="237">
        <f>IF(ISBLANK(INDEX('Policy Characteristics'!F:F,MATCH($C1784,'Policy Characteristics'!$C:$C,0))),"",INDEX('Policy Characteristics'!F:F,MATCH($C1784,'Policy Characteristics'!$C:$C,0)))</f>
        <v>0</v>
      </c>
      <c r="M1784" s="237">
        <f>IF(ISBLANK(INDEX('Policy Characteristics'!G:G,MATCH($C1784,'Policy Characteristics'!$C:$C,0))),"",INDEX('Policy Characteristics'!G:G,MATCH($C1784,'Policy Characteristics'!$C:$C,0)))</f>
        <v>1</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price deregulated</v>
      </c>
      <c r="P1784" s="236" t="str">
        <f>IF(ISBLANK(INDEX('Policy Characteristics'!J:J,MATCH($C1784,'Policy Characteristics'!$C:$C,0))),"",INDEX('Policy Characteristics'!J:J,MATCH($C1784,'Policy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4" s="236" t="str">
        <f>IF(ISBLANK(INDEX('Policy Characteristics'!K:K,MATCH($C1784,'Policy Characteristics'!$C:$C,0))),"",INDEX('Policy Characteristics'!K:K,MATCH($C1784,'Policy Characteristics'!$C:$C,0)))</f>
        <v>fuels.html#fuel-price-deregulation</v>
      </c>
      <c r="R1784" s="236" t="str">
        <f>IF(ISBLANK(INDEX('Policy Characteristics'!L:L,MATCH($C1784,'Policy Characteristics'!$C:$C,0))),"",INDEX('Policy Characteristics'!L:L,MATCH($C1784,'Policy Characteristics'!$C:$C,0)))</f>
        <v/>
      </c>
      <c r="S1784" s="290" t="s">
        <v>187</v>
      </c>
      <c r="T1784" s="290"/>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Price Deregulation</v>
      </c>
      <c r="C1785" s="236" t="s">
        <v>2745</v>
      </c>
      <c r="D1785" s="289" t="s">
        <v>2459</v>
      </c>
      <c r="E1785" s="334"/>
      <c r="F1785" s="289" t="s">
        <v>2463</v>
      </c>
      <c r="G1785" s="289"/>
      <c r="H1785" s="17">
        <v>736</v>
      </c>
      <c r="I1785" s="375" t="s">
        <v>44</v>
      </c>
      <c r="J1785" s="374" t="str">
        <f>IF(ISBLANK(INDEX('Policy Characteristics'!D:D,MATCH($C1785,'Policy Characteristics'!$C:$C,0))),"",INDEX('Policy Characteristics'!D:D,MATCH($C1785,'Policy Characteristics'!$C:$C,0)))</f>
        <v>Fuel Price Deregulation</v>
      </c>
      <c r="K1785" s="236" t="str">
        <f>IF(ISBLANK(INDEX('Policy Characteristics'!E:E,MATCH($C1785,'Policy Characteristics'!$C:$C,0))),"",INDEX('Policy Characteristics'!E:E,MATCH($C1785,'Policy Characteristics'!$C:$C,0)))</f>
        <v>cross fuel price deregulation</v>
      </c>
      <c r="L1785" s="237">
        <f>IF(ISBLANK(INDEX('Policy Characteristics'!F:F,MATCH($C1785,'Policy Characteristics'!$C:$C,0))),"",INDEX('Policy Characteristics'!F:F,MATCH($C1785,'Policy Characteristics'!$C:$C,0)))</f>
        <v>0</v>
      </c>
      <c r="M1785" s="237">
        <f>IF(ISBLANK(INDEX('Policy Characteristics'!G:G,MATCH($C1785,'Policy Characteristics'!$C:$C,0))),"",INDEX('Policy Characteristics'!G:G,MATCH($C1785,'Policy Characteristics'!$C:$C,0)))</f>
        <v>1</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price deregulated</v>
      </c>
      <c r="P1785" s="236" t="str">
        <f>IF(ISBLANK(INDEX('Policy Characteristics'!J:J,MATCH($C1785,'Policy Characteristics'!$C:$C,0))),"",INDEX('Policy Characteristics'!J:J,MATCH($C1785,'Policy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5" s="236" t="str">
        <f>IF(ISBLANK(INDEX('Policy Characteristics'!K:K,MATCH($C1785,'Policy Characteristics'!$C:$C,0))),"",INDEX('Policy Characteristics'!K:K,MATCH($C1785,'Policy Characteristics'!$C:$C,0)))</f>
        <v>fuels.html#fuel-price-deregulation</v>
      </c>
      <c r="R1785" s="236" t="str">
        <f>IF(ISBLANK(INDEX('Policy Characteristics'!L:L,MATCH($C1785,'Policy Characteristics'!$C:$C,0))),"",INDEX('Policy Characteristics'!L:L,MATCH($C1785,'Policy Characteristics'!$C:$C,0)))</f>
        <v/>
      </c>
      <c r="S1785" s="290" t="s">
        <v>187</v>
      </c>
      <c r="T1785" s="290"/>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Price Deregulation</v>
      </c>
      <c r="C1786" s="236" t="s">
        <v>2745</v>
      </c>
      <c r="D1786" s="289" t="s">
        <v>2460</v>
      </c>
      <c r="E1786" s="334"/>
      <c r="F1786" s="289" t="s">
        <v>2464</v>
      </c>
      <c r="G1786" s="289"/>
      <c r="H1786" s="17">
        <v>737</v>
      </c>
      <c r="I1786" s="375" t="s">
        <v>44</v>
      </c>
      <c r="J1786" s="374" t="str">
        <f>IF(ISBLANK(INDEX('Policy Characteristics'!D:D,MATCH($C1786,'Policy Characteristics'!$C:$C,0))),"",INDEX('Policy Characteristics'!D:D,MATCH($C1786,'Policy Characteristics'!$C:$C,0)))</f>
        <v>Fuel Price Deregulation</v>
      </c>
      <c r="K1786" s="236" t="str">
        <f>IF(ISBLANK(INDEX('Policy Characteristics'!E:E,MATCH($C1786,'Policy Characteristics'!$C:$C,0))),"",INDEX('Policy Characteristics'!E:E,MATCH($C1786,'Policy Characteristics'!$C:$C,0)))</f>
        <v>cross fuel price deregulation</v>
      </c>
      <c r="L1786" s="237">
        <f>IF(ISBLANK(INDEX('Policy Characteristics'!F:F,MATCH($C1786,'Policy Characteristics'!$C:$C,0))),"",INDEX('Policy Characteristics'!F:F,MATCH($C1786,'Policy Characteristics'!$C:$C,0)))</f>
        <v>0</v>
      </c>
      <c r="M1786" s="237">
        <f>IF(ISBLANK(INDEX('Policy Characteristics'!G:G,MATCH($C1786,'Policy Characteristics'!$C:$C,0))),"",INDEX('Policy Characteristics'!G:G,MATCH($C1786,'Policy Characteristics'!$C:$C,0)))</f>
        <v>1</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price deregulated</v>
      </c>
      <c r="P1786" s="236" t="str">
        <f>IF(ISBLANK(INDEX('Policy Characteristics'!J:J,MATCH($C1786,'Policy Characteristics'!$C:$C,0))),"",INDEX('Policy Characteristics'!J:J,MATCH($C1786,'Policy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86" s="236" t="str">
        <f>IF(ISBLANK(INDEX('Policy Characteristics'!K:K,MATCH($C1786,'Policy Characteristics'!$C:$C,0))),"",INDEX('Policy Characteristics'!K:K,MATCH($C1786,'Policy Characteristics'!$C:$C,0)))</f>
        <v>fuels.html#fuel-price-deregulation</v>
      </c>
      <c r="R1786" s="236" t="str">
        <f>IF(ISBLANK(INDEX('Policy Characteristics'!L:L,MATCH($C1786,'Policy Characteristics'!$C:$C,0))),"",INDEX('Policy Characteristics'!L:L,MATCH($C1786,'Policy Characteristics'!$C:$C,0)))</f>
        <v/>
      </c>
      <c r="S1786" s="290" t="s">
        <v>187</v>
      </c>
      <c r="T1786" s="290"/>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t="s">
        <v>3245</v>
      </c>
      <c r="D1787" s="334" t="s">
        <v>52</v>
      </c>
      <c r="E1787" s="334" t="s">
        <v>331</v>
      </c>
      <c r="F1787" s="334" t="s">
        <v>93</v>
      </c>
      <c r="G1787" s="334" t="s">
        <v>4</v>
      </c>
      <c r="H1787" s="17">
        <v>78</v>
      </c>
      <c r="I1787" s="373"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3926</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446</v>
      </c>
      <c r="E1788" s="334" t="s">
        <v>331</v>
      </c>
      <c r="F1788" s="289" t="s">
        <v>443</v>
      </c>
      <c r="G1788" s="334" t="s">
        <v>4</v>
      </c>
      <c r="H1788" s="17">
        <v>79</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46</v>
      </c>
      <c r="E1789" s="334" t="s">
        <v>331</v>
      </c>
      <c r="F1789" s="289" t="s">
        <v>87</v>
      </c>
      <c r="G1789" s="334" t="s">
        <v>4</v>
      </c>
      <c r="H1789" s="17">
        <v>80</v>
      </c>
      <c r="I1789" s="375" t="s">
        <v>43</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47</v>
      </c>
      <c r="E1790" s="334" t="s">
        <v>331</v>
      </c>
      <c r="F1790" s="289" t="s">
        <v>88</v>
      </c>
      <c r="G1790" s="334" t="s">
        <v>4</v>
      </c>
      <c r="H1790" s="17">
        <v>738</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c r="T1790" s="236"/>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51</v>
      </c>
      <c r="E1791" s="334" t="s">
        <v>331</v>
      </c>
      <c r="F1791" s="289" t="s">
        <v>92</v>
      </c>
      <c r="G1791" s="334" t="s">
        <v>4</v>
      </c>
      <c r="H1791" s="17">
        <v>739</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c r="T1791" s="236"/>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53</v>
      </c>
      <c r="E1792" s="334" t="s">
        <v>331</v>
      </c>
      <c r="F1792" s="289" t="s">
        <v>95</v>
      </c>
      <c r="G1792" s="334" t="s">
        <v>4</v>
      </c>
      <c r="H1792" s="17">
        <v>81</v>
      </c>
      <c r="I1792" s="375" t="s">
        <v>43</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c r="T1792" s="236"/>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54</v>
      </c>
      <c r="E1793" s="334" t="s">
        <v>331</v>
      </c>
      <c r="F1793" s="289" t="s">
        <v>96</v>
      </c>
      <c r="G1793" s="334" t="s">
        <v>4</v>
      </c>
      <c r="H1793" s="17">
        <v>82</v>
      </c>
      <c r="I1793" s="375" t="s">
        <v>43</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c r="T1793" s="236"/>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55</v>
      </c>
      <c r="E1794" s="334" t="s">
        <v>331</v>
      </c>
      <c r="F1794" s="289" t="s">
        <v>97</v>
      </c>
      <c r="G1794" s="334" t="s">
        <v>4</v>
      </c>
      <c r="H1794" s="17">
        <v>740</v>
      </c>
      <c r="I1794" s="375" t="s">
        <v>43</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c r="T1794" s="236"/>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56</v>
      </c>
      <c r="E1795" s="334" t="s">
        <v>331</v>
      </c>
      <c r="F1795" s="289" t="s">
        <v>98</v>
      </c>
      <c r="G1795" s="334" t="s">
        <v>4</v>
      </c>
      <c r="H1795" s="17">
        <v>741</v>
      </c>
      <c r="I1795" s="375"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2465</v>
      </c>
      <c r="E1796" s="334" t="s">
        <v>331</v>
      </c>
      <c r="F1796" s="289" t="s">
        <v>2466</v>
      </c>
      <c r="G1796" s="334" t="s">
        <v>4</v>
      </c>
      <c r="H1796" s="17">
        <v>742</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75</v>
      </c>
      <c r="E1797" s="334" t="s">
        <v>331</v>
      </c>
      <c r="F1797" s="289" t="s">
        <v>99</v>
      </c>
      <c r="G1797" s="334" t="s">
        <v>4</v>
      </c>
      <c r="H1797" s="17">
        <v>743</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289" t="s">
        <v>439</v>
      </c>
      <c r="E1798" s="334" t="s">
        <v>331</v>
      </c>
      <c r="F1798" s="289" t="s">
        <v>440</v>
      </c>
      <c r="G1798" s="334" t="s">
        <v>4</v>
      </c>
      <c r="H1798" s="17">
        <v>744</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c r="T1798"/>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2457</v>
      </c>
      <c r="E1799" s="334" t="s">
        <v>331</v>
      </c>
      <c r="F1799" s="289" t="s">
        <v>2461</v>
      </c>
      <c r="G1799" s="334" t="s">
        <v>4</v>
      </c>
      <c r="H1799" s="17">
        <v>745</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c r="T1799"/>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2467</v>
      </c>
      <c r="E1800" s="334" t="s">
        <v>331</v>
      </c>
      <c r="F1800" s="289" t="s">
        <v>2468</v>
      </c>
      <c r="G1800" s="334" t="s">
        <v>4</v>
      </c>
      <c r="H1800" s="17">
        <v>746</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c r="T1800"/>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2458</v>
      </c>
      <c r="E1801" s="334" t="s">
        <v>331</v>
      </c>
      <c r="F1801" s="289" t="s">
        <v>2462</v>
      </c>
      <c r="G1801" s="334" t="s">
        <v>4</v>
      </c>
      <c r="H1801" s="17">
        <v>747</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c r="T1801"/>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2459</v>
      </c>
      <c r="E1802" s="334" t="s">
        <v>331</v>
      </c>
      <c r="F1802" s="289" t="s">
        <v>2463</v>
      </c>
      <c r="G1802" s="334" t="s">
        <v>4</v>
      </c>
      <c r="H1802" s="17">
        <v>748</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c r="T1802"/>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2460</v>
      </c>
      <c r="E1803" s="334" t="s">
        <v>331</v>
      </c>
      <c r="F1803" s="289" t="s">
        <v>2464</v>
      </c>
      <c r="G1803" s="334" t="s">
        <v>4</v>
      </c>
      <c r="H1803" s="17">
        <v>749</v>
      </c>
      <c r="I1803" s="375" t="s">
        <v>43</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c r="T1803"/>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334" t="s">
        <v>52</v>
      </c>
      <c r="E1804" s="334" t="s">
        <v>339</v>
      </c>
      <c r="F1804" s="334" t="s">
        <v>93</v>
      </c>
      <c r="G1804" s="334" t="s">
        <v>93</v>
      </c>
      <c r="H1804" s="17">
        <v>2314</v>
      </c>
      <c r="I1804" s="373" t="s">
        <v>44</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446</v>
      </c>
      <c r="E1805" s="334" t="s">
        <v>339</v>
      </c>
      <c r="F1805" s="289" t="s">
        <v>443</v>
      </c>
      <c r="G1805" s="334" t="s">
        <v>93</v>
      </c>
      <c r="H1805" s="17">
        <v>2315</v>
      </c>
      <c r="I1805" s="375" t="s">
        <v>43</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46</v>
      </c>
      <c r="E1806" s="334" t="s">
        <v>339</v>
      </c>
      <c r="F1806" s="289" t="s">
        <v>87</v>
      </c>
      <c r="G1806" s="334" t="s">
        <v>93</v>
      </c>
      <c r="H1806" s="17">
        <v>2316</v>
      </c>
      <c r="I1806" s="375" t="s">
        <v>43</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47</v>
      </c>
      <c r="E1807" s="334" t="s">
        <v>339</v>
      </c>
      <c r="F1807" s="289" t="s">
        <v>88</v>
      </c>
      <c r="G1807" s="334" t="s">
        <v>93</v>
      </c>
      <c r="H1807" s="17">
        <v>2317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c r="T1807" s="236"/>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51</v>
      </c>
      <c r="E1808" s="334" t="s">
        <v>339</v>
      </c>
      <c r="F1808" s="289" t="s">
        <v>92</v>
      </c>
      <c r="G1808" s="334" t="s">
        <v>93</v>
      </c>
      <c r="H1808" s="17">
        <v>2318</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c r="T1808" s="236"/>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53</v>
      </c>
      <c r="E1809" s="334" t="s">
        <v>339</v>
      </c>
      <c r="F1809" s="289" t="s">
        <v>95</v>
      </c>
      <c r="G1809" s="334" t="s">
        <v>93</v>
      </c>
      <c r="H1809" s="17">
        <v>2319</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c r="T1809" s="236"/>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54</v>
      </c>
      <c r="E1810" s="334" t="s">
        <v>339</v>
      </c>
      <c r="F1810" s="289" t="s">
        <v>96</v>
      </c>
      <c r="G1810" s="334" t="s">
        <v>93</v>
      </c>
      <c r="H1810" s="17">
        <v>2320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c r="T1810" s="236"/>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55</v>
      </c>
      <c r="E1811" s="334" t="s">
        <v>339</v>
      </c>
      <c r="F1811" s="289" t="s">
        <v>97</v>
      </c>
      <c r="G1811" s="334" t="s">
        <v>93</v>
      </c>
      <c r="H1811" s="17">
        <v>2321</v>
      </c>
      <c r="I1811" s="375" t="s">
        <v>44</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c r="T1811" s="236"/>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56</v>
      </c>
      <c r="E1812" s="334" t="s">
        <v>339</v>
      </c>
      <c r="F1812" s="289" t="s">
        <v>98</v>
      </c>
      <c r="G1812" s="334" t="s">
        <v>93</v>
      </c>
      <c r="H1812" s="17">
        <v>2322</v>
      </c>
      <c r="I1812" s="375" t="s">
        <v>44</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2465</v>
      </c>
      <c r="E1813" s="334" t="s">
        <v>339</v>
      </c>
      <c r="F1813" s="289" t="s">
        <v>2466</v>
      </c>
      <c r="G1813" s="334" t="s">
        <v>93</v>
      </c>
      <c r="H1813" s="17">
        <v>2323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75</v>
      </c>
      <c r="E1814" s="334" t="s">
        <v>339</v>
      </c>
      <c r="F1814" s="289" t="s">
        <v>99</v>
      </c>
      <c r="G1814" s="334" t="s">
        <v>93</v>
      </c>
      <c r="H1814" s="17">
        <v>2324</v>
      </c>
      <c r="I1814" s="375" t="s">
        <v>44</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289" t="s">
        <v>439</v>
      </c>
      <c r="E1815" s="334" t="s">
        <v>339</v>
      </c>
      <c r="F1815" s="289" t="s">
        <v>440</v>
      </c>
      <c r="G1815" s="334" t="s">
        <v>93</v>
      </c>
      <c r="H1815" s="17">
        <v>2325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c r="T1815"/>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2457</v>
      </c>
      <c r="E1816" s="334" t="s">
        <v>339</v>
      </c>
      <c r="F1816" s="289" t="s">
        <v>2461</v>
      </c>
      <c r="G1816" s="334" t="s">
        <v>93</v>
      </c>
      <c r="H1816" s="17">
        <v>2326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c r="T1816"/>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2467</v>
      </c>
      <c r="E1817" s="334" t="s">
        <v>339</v>
      </c>
      <c r="F1817" s="289" t="s">
        <v>2468</v>
      </c>
      <c r="G1817" s="334" t="s">
        <v>93</v>
      </c>
      <c r="H1817" s="17">
        <v>2327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c r="T1817"/>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2458</v>
      </c>
      <c r="E1818" s="334" t="s">
        <v>339</v>
      </c>
      <c r="F1818" s="289" t="s">
        <v>2462</v>
      </c>
      <c r="G1818" s="334" t="s">
        <v>93</v>
      </c>
      <c r="H1818" s="17">
        <v>2328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c r="T1818"/>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2459</v>
      </c>
      <c r="E1819" s="334" t="s">
        <v>339</v>
      </c>
      <c r="F1819" s="289" t="s">
        <v>2463</v>
      </c>
      <c r="G1819" s="334" t="s">
        <v>93</v>
      </c>
      <c r="H1819" s="17">
        <v>2329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c r="T1819"/>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2460</v>
      </c>
      <c r="E1820" s="334" t="s">
        <v>339</v>
      </c>
      <c r="F1820" s="289" t="s">
        <v>2464</v>
      </c>
      <c r="G1820" s="334" t="s">
        <v>93</v>
      </c>
      <c r="H1820" s="17">
        <v>2330</v>
      </c>
      <c r="I1820" s="375" t="s">
        <v>43</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c r="T1820"/>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334" t="s">
        <v>52</v>
      </c>
      <c r="E1821" s="334" t="s">
        <v>333</v>
      </c>
      <c r="F1821" s="334" t="s">
        <v>93</v>
      </c>
      <c r="G1821" s="334" t="s">
        <v>3665</v>
      </c>
      <c r="H1821" s="17">
        <v>2331</v>
      </c>
      <c r="I1821" s="373" t="s">
        <v>43</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446</v>
      </c>
      <c r="E1822" s="334" t="s">
        <v>333</v>
      </c>
      <c r="F1822" s="289" t="s">
        <v>443</v>
      </c>
      <c r="G1822" s="334" t="s">
        <v>3665</v>
      </c>
      <c r="H1822" s="17">
        <v>2332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46</v>
      </c>
      <c r="E1823" s="334" t="s">
        <v>333</v>
      </c>
      <c r="F1823" s="289" t="s">
        <v>87</v>
      </c>
      <c r="G1823" s="334" t="s">
        <v>3665</v>
      </c>
      <c r="H1823" s="17">
        <v>2333</v>
      </c>
      <c r="I1823" s="375" t="s">
        <v>43</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47</v>
      </c>
      <c r="E1824" s="334" t="s">
        <v>333</v>
      </c>
      <c r="F1824" s="289" t="s">
        <v>88</v>
      </c>
      <c r="G1824" s="334" t="s">
        <v>3665</v>
      </c>
      <c r="H1824" s="17">
        <v>2334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c r="T1824" s="236"/>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51</v>
      </c>
      <c r="E1825" s="334" t="s">
        <v>333</v>
      </c>
      <c r="F1825" s="289" t="s">
        <v>92</v>
      </c>
      <c r="G1825" s="334" t="s">
        <v>3665</v>
      </c>
      <c r="H1825" s="17">
        <v>2335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c r="T1825" s="236"/>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53</v>
      </c>
      <c r="E1826" s="334" t="s">
        <v>333</v>
      </c>
      <c r="F1826" s="289" t="s">
        <v>95</v>
      </c>
      <c r="G1826" s="334" t="s">
        <v>3665</v>
      </c>
      <c r="H1826" s="17">
        <v>2336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c r="T1826" s="236"/>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54</v>
      </c>
      <c r="E1827" s="334" t="s">
        <v>333</v>
      </c>
      <c r="F1827" s="289" t="s">
        <v>96</v>
      </c>
      <c r="G1827" s="334" t="s">
        <v>3665</v>
      </c>
      <c r="H1827" s="17">
        <v>2337</v>
      </c>
      <c r="I1827" s="375" t="s">
        <v>43</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c r="T1827" s="236"/>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55</v>
      </c>
      <c r="E1828" s="334" t="s">
        <v>333</v>
      </c>
      <c r="F1828" s="289" t="s">
        <v>97</v>
      </c>
      <c r="G1828" s="334" t="s">
        <v>3665</v>
      </c>
      <c r="H1828" s="17">
        <v>2338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c r="T1828" s="236"/>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56</v>
      </c>
      <c r="E1829" s="334" t="s">
        <v>333</v>
      </c>
      <c r="F1829" s="289" t="s">
        <v>98</v>
      </c>
      <c r="G1829" s="334" t="s">
        <v>3665</v>
      </c>
      <c r="H1829" s="17">
        <v>2339</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2465</v>
      </c>
      <c r="E1830" s="334" t="s">
        <v>333</v>
      </c>
      <c r="F1830" s="289" t="s">
        <v>2466</v>
      </c>
      <c r="G1830" s="334" t="s">
        <v>3665</v>
      </c>
      <c r="H1830" s="17">
        <v>2340</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75</v>
      </c>
      <c r="E1831" s="334" t="s">
        <v>333</v>
      </c>
      <c r="F1831" s="289" t="s">
        <v>99</v>
      </c>
      <c r="G1831" s="334" t="s">
        <v>3665</v>
      </c>
      <c r="H1831" s="17">
        <v>2341</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289" t="s">
        <v>439</v>
      </c>
      <c r="E1832" s="334" t="s">
        <v>333</v>
      </c>
      <c r="F1832" s="289" t="s">
        <v>440</v>
      </c>
      <c r="G1832" s="334" t="s">
        <v>3665</v>
      </c>
      <c r="H1832" s="17">
        <v>2342</v>
      </c>
      <c r="I1832" s="375"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c r="T1832"/>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2457</v>
      </c>
      <c r="E1833" s="334" t="s">
        <v>333</v>
      </c>
      <c r="F1833" s="289" t="s">
        <v>2461</v>
      </c>
      <c r="G1833" s="334" t="s">
        <v>3665</v>
      </c>
      <c r="H1833" s="17">
        <v>2343</v>
      </c>
      <c r="I1833" s="375"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c r="T1833"/>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2467</v>
      </c>
      <c r="E1834" s="334" t="s">
        <v>333</v>
      </c>
      <c r="F1834" s="289" t="s">
        <v>2468</v>
      </c>
      <c r="G1834" s="334" t="s">
        <v>3665</v>
      </c>
      <c r="H1834" s="17">
        <v>2344</v>
      </c>
      <c r="I1834" s="375"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c r="T1834"/>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2458</v>
      </c>
      <c r="E1835" s="334" t="s">
        <v>333</v>
      </c>
      <c r="F1835" s="289" t="s">
        <v>2462</v>
      </c>
      <c r="G1835" s="334" t="s">
        <v>3665</v>
      </c>
      <c r="H1835" s="17">
        <v>2345</v>
      </c>
      <c r="I1835" s="375"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c r="T1835"/>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2459</v>
      </c>
      <c r="E1836" s="334" t="s">
        <v>333</v>
      </c>
      <c r="F1836" s="289" t="s">
        <v>2463</v>
      </c>
      <c r="G1836" s="334" t="s">
        <v>3665</v>
      </c>
      <c r="H1836" s="17">
        <v>2346</v>
      </c>
      <c r="I1836" s="375"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c r="T1836"/>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2460</v>
      </c>
      <c r="E1837" s="334" t="s">
        <v>333</v>
      </c>
      <c r="F1837" s="289" t="s">
        <v>2464</v>
      </c>
      <c r="G1837" s="334" t="s">
        <v>3665</v>
      </c>
      <c r="H1837" s="17">
        <v>2347</v>
      </c>
      <c r="I1837" s="375"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c r="T1837"/>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334" t="s">
        <v>52</v>
      </c>
      <c r="E1838" s="334" t="s">
        <v>334</v>
      </c>
      <c r="F1838" s="334" t="s">
        <v>93</v>
      </c>
      <c r="G1838" s="334" t="s">
        <v>2575</v>
      </c>
      <c r="H1838" s="17">
        <v>2348</v>
      </c>
      <c r="I1838" s="373" t="s">
        <v>43</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446</v>
      </c>
      <c r="E1839" s="334" t="s">
        <v>334</v>
      </c>
      <c r="F1839" s="289" t="s">
        <v>443</v>
      </c>
      <c r="G1839" s="334" t="s">
        <v>2575</v>
      </c>
      <c r="H1839" s="17">
        <v>2349</v>
      </c>
      <c r="I1839" s="375"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46</v>
      </c>
      <c r="E1840" s="334" t="s">
        <v>334</v>
      </c>
      <c r="F1840" s="289" t="s">
        <v>87</v>
      </c>
      <c r="G1840" s="334" t="s">
        <v>2575</v>
      </c>
      <c r="H1840" s="17">
        <v>2350</v>
      </c>
      <c r="I1840" s="375" t="s">
        <v>43</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47</v>
      </c>
      <c r="E1841" s="334" t="s">
        <v>334</v>
      </c>
      <c r="F1841" s="289" t="s">
        <v>88</v>
      </c>
      <c r="G1841" s="334" t="s">
        <v>2575</v>
      </c>
      <c r="H1841" s="17">
        <v>2351</v>
      </c>
      <c r="I1841" s="375"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c r="T1841" s="236"/>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51</v>
      </c>
      <c r="E1842" s="334" t="s">
        <v>334</v>
      </c>
      <c r="F1842" s="289" t="s">
        <v>92</v>
      </c>
      <c r="G1842" s="334" t="s">
        <v>2575</v>
      </c>
      <c r="H1842" s="17">
        <v>2352</v>
      </c>
      <c r="I1842" s="375"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c r="T1842" s="236"/>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53</v>
      </c>
      <c r="E1843" s="334" t="s">
        <v>334</v>
      </c>
      <c r="F1843" s="289" t="s">
        <v>95</v>
      </c>
      <c r="G1843" s="334" t="s">
        <v>2575</v>
      </c>
      <c r="H1843" s="17">
        <v>2353</v>
      </c>
      <c r="I1843" s="375"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c r="T1843" s="236"/>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54</v>
      </c>
      <c r="E1844" s="334" t="s">
        <v>334</v>
      </c>
      <c r="F1844" s="289" t="s">
        <v>96</v>
      </c>
      <c r="G1844" s="334" t="s">
        <v>2575</v>
      </c>
      <c r="H1844" s="17">
        <v>2354</v>
      </c>
      <c r="I1844" s="375" t="s">
        <v>43</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c r="T1844" s="236"/>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55</v>
      </c>
      <c r="E1845" s="334" t="s">
        <v>334</v>
      </c>
      <c r="F1845" s="289" t="s">
        <v>97</v>
      </c>
      <c r="G1845" s="334" t="s">
        <v>2575</v>
      </c>
      <c r="H1845" s="17">
        <v>2355</v>
      </c>
      <c r="I1845" s="375"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c r="T1845" s="236"/>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56</v>
      </c>
      <c r="E1846" s="334" t="s">
        <v>334</v>
      </c>
      <c r="F1846" s="289" t="s">
        <v>98</v>
      </c>
      <c r="G1846" s="334" t="s">
        <v>2575</v>
      </c>
      <c r="H1846" s="17">
        <v>2356</v>
      </c>
      <c r="I1846" s="375"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2465</v>
      </c>
      <c r="E1847" s="334" t="s">
        <v>334</v>
      </c>
      <c r="F1847" s="289" t="s">
        <v>2466</v>
      </c>
      <c r="G1847" s="334" t="s">
        <v>2575</v>
      </c>
      <c r="H1847" s="17">
        <v>2357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75</v>
      </c>
      <c r="E1848" s="334" t="s">
        <v>334</v>
      </c>
      <c r="F1848" s="289" t="s">
        <v>99</v>
      </c>
      <c r="G1848" s="334" t="s">
        <v>2575</v>
      </c>
      <c r="H1848" s="17">
        <v>2358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289" t="s">
        <v>439</v>
      </c>
      <c r="E1849" s="334" t="s">
        <v>334</v>
      </c>
      <c r="F1849" s="289" t="s">
        <v>440</v>
      </c>
      <c r="G1849" s="334" t="s">
        <v>2575</v>
      </c>
      <c r="H1849" s="17">
        <v>2359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c r="T1849"/>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2457</v>
      </c>
      <c r="E1850" s="334" t="s">
        <v>334</v>
      </c>
      <c r="F1850" s="289" t="s">
        <v>2461</v>
      </c>
      <c r="G1850" s="334" t="s">
        <v>2575</v>
      </c>
      <c r="H1850" s="17">
        <v>2360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c r="T1850"/>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2467</v>
      </c>
      <c r="E1851" s="334" t="s">
        <v>334</v>
      </c>
      <c r="F1851" s="289" t="s">
        <v>2468</v>
      </c>
      <c r="G1851" s="334" t="s">
        <v>2575</v>
      </c>
      <c r="H1851" s="17">
        <v>2361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c r="T1851"/>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2458</v>
      </c>
      <c r="E1852" s="334" t="s">
        <v>334</v>
      </c>
      <c r="F1852" s="289" t="s">
        <v>2462</v>
      </c>
      <c r="G1852" s="334" t="s">
        <v>2575</v>
      </c>
      <c r="H1852" s="17">
        <v>2362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c r="T1852"/>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2459</v>
      </c>
      <c r="E1853" s="334" t="s">
        <v>334</v>
      </c>
      <c r="F1853" s="289" t="s">
        <v>2463</v>
      </c>
      <c r="G1853" s="334" t="s">
        <v>2575</v>
      </c>
      <c r="H1853" s="17">
        <v>2363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c r="T1853"/>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2460</v>
      </c>
      <c r="E1854" s="334" t="s">
        <v>334</v>
      </c>
      <c r="F1854" s="289" t="s">
        <v>2464</v>
      </c>
      <c r="G1854" s="334" t="s">
        <v>2575</v>
      </c>
      <c r="H1854" s="17">
        <v>2364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c r="T1854"/>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334" t="s">
        <v>52</v>
      </c>
      <c r="E1855" s="334" t="s">
        <v>332</v>
      </c>
      <c r="F1855" s="334" t="s">
        <v>93</v>
      </c>
      <c r="G1855" s="334" t="s">
        <v>9</v>
      </c>
      <c r="H1855" s="17">
        <v>2365</v>
      </c>
      <c r="I1855" s="373" t="s">
        <v>43</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446</v>
      </c>
      <c r="E1856" s="334" t="s">
        <v>332</v>
      </c>
      <c r="F1856" s="289" t="s">
        <v>443</v>
      </c>
      <c r="G1856" s="334" t="s">
        <v>9</v>
      </c>
      <c r="H1856" s="17">
        <v>2366</v>
      </c>
      <c r="I1856" s="375" t="s">
        <v>43</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46</v>
      </c>
      <c r="E1857" s="334" t="s">
        <v>332</v>
      </c>
      <c r="F1857" s="289" t="s">
        <v>87</v>
      </c>
      <c r="G1857" s="334" t="s">
        <v>9</v>
      </c>
      <c r="H1857" s="17">
        <v>2367</v>
      </c>
      <c r="I1857" s="375" t="s">
        <v>43</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47</v>
      </c>
      <c r="E1858" s="334" t="s">
        <v>332</v>
      </c>
      <c r="F1858" s="289" t="s">
        <v>88</v>
      </c>
      <c r="G1858" s="334" t="s">
        <v>9</v>
      </c>
      <c r="H1858" s="17">
        <v>2368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c r="T1858" s="236"/>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51</v>
      </c>
      <c r="E1859" s="334" t="s">
        <v>332</v>
      </c>
      <c r="F1859" s="289" t="s">
        <v>92</v>
      </c>
      <c r="G1859" s="334" t="s">
        <v>9</v>
      </c>
      <c r="H1859" s="17">
        <v>2369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c r="T1859" s="236"/>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53</v>
      </c>
      <c r="E1860" s="334" t="s">
        <v>332</v>
      </c>
      <c r="F1860" s="289" t="s">
        <v>95</v>
      </c>
      <c r="G1860" s="334" t="s">
        <v>9</v>
      </c>
      <c r="H1860" s="17">
        <v>2370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c r="T1860" s="236"/>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54</v>
      </c>
      <c r="E1861" s="334" t="s">
        <v>332</v>
      </c>
      <c r="F1861" s="289" t="s">
        <v>96</v>
      </c>
      <c r="G1861" s="334" t="s">
        <v>9</v>
      </c>
      <c r="H1861" s="17">
        <v>2371</v>
      </c>
      <c r="I1861" s="375" t="s">
        <v>43</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c r="T1861" s="236"/>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55</v>
      </c>
      <c r="E1862" s="334" t="s">
        <v>332</v>
      </c>
      <c r="F1862" s="289" t="s">
        <v>97</v>
      </c>
      <c r="G1862" s="334" t="s">
        <v>9</v>
      </c>
      <c r="H1862" s="17">
        <v>2372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c r="T1862" s="236"/>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56</v>
      </c>
      <c r="E1863" s="334" t="s">
        <v>332</v>
      </c>
      <c r="F1863" s="289" t="s">
        <v>98</v>
      </c>
      <c r="G1863" s="334" t="s">
        <v>9</v>
      </c>
      <c r="H1863" s="17">
        <v>2373</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c r="T1863" s="236"/>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2465</v>
      </c>
      <c r="E1864" s="334" t="s">
        <v>332</v>
      </c>
      <c r="F1864" s="289" t="s">
        <v>2466</v>
      </c>
      <c r="G1864" s="334" t="s">
        <v>9</v>
      </c>
      <c r="H1864" s="17">
        <v>2374</v>
      </c>
      <c r="I1864" s="375" t="s">
        <v>43</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75</v>
      </c>
      <c r="E1865" s="334" t="s">
        <v>332</v>
      </c>
      <c r="F1865" s="289" t="s">
        <v>99</v>
      </c>
      <c r="G1865" s="334" t="s">
        <v>9</v>
      </c>
      <c r="H1865" s="17">
        <v>2375</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Fuel Taxes or Subsidies</v>
      </c>
      <c r="C1866" s="293" t="s">
        <v>3245</v>
      </c>
      <c r="D1866" s="289" t="s">
        <v>439</v>
      </c>
      <c r="E1866" s="334" t="s">
        <v>332</v>
      </c>
      <c r="F1866" s="289" t="s">
        <v>440</v>
      </c>
      <c r="G1866" s="334" t="s">
        <v>9</v>
      </c>
      <c r="H1866" s="17">
        <v>2376</v>
      </c>
      <c r="I1866" s="375" t="s">
        <v>44</v>
      </c>
      <c r="J1866" s="374" t="str">
        <f>IF(ISBLANK(INDEX('Policy Characteristics'!D:D,MATCH($C1866,'Policy Characteristics'!$C:$C,0))),"",INDEX('Policy Characteristics'!D:D,MATCH($C1866,'Policy Characteristics'!$C:$C,0)))</f>
        <v>Fuel Taxes or Subsidies</v>
      </c>
      <c r="K1866" s="236" t="str">
        <f>IF(ISBLANK(INDEX('Policy Characteristics'!E:E,MATCH($C1866,'Policy Characteristics'!$C:$C,0))),"",INDEX('Policy Characteristics'!E:E,MATCH($C1866,'Policy Characteristics'!$C:$C,0)))</f>
        <v>cross fuel tax</v>
      </c>
      <c r="L1866" s="237">
        <f>IF(ISBLANK(INDEX('Policy Characteristics'!F:F,MATCH($C1866,'Policy Characteristics'!$C:$C,0))),"",INDEX('Policy Characteristics'!F:F,MATCH($C1866,'Policy Characteristics'!$C:$C,0)))</f>
        <v>-0.9</v>
      </c>
      <c r="M1866" s="237">
        <f>IF(ISBLANK(INDEX('Policy Characteristics'!G:G,MATCH($C1866,'Policy Characteristics'!$C:$C,0))),"",INDEX('Policy Characteristics'!G:G,MATCH($C1866,'Policy Characteristics'!$C:$C,0)))</f>
        <v>0.9</v>
      </c>
      <c r="N1866" s="237">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of BAU price</v>
      </c>
      <c r="P1866" s="236" t="str">
        <f>IF(ISBLANK(INDEX('Policy Characteristics'!J:J,MATCH($C1866,'Policy Characteristics'!$C:$C,0))),"",INDEX('Policy Characteristics'!J:J,MATCH($C1866,'Policy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6" s="236" t="str">
        <f>IF(ISBLANK(INDEX('Policy Characteristics'!K:K,MATCH($C1866,'Policy Characteristics'!$C:$C,0))),"",INDEX('Policy Characteristics'!K:K,MATCH($C1866,'Policy Characteristics'!$C:$C,0)))</f>
        <v>fuels.html#fuel-taxes</v>
      </c>
      <c r="R1866" s="236" t="str">
        <f>IF(ISBLANK(INDEX('Policy Characteristics'!L:L,MATCH($C1866,'Policy Characteristics'!$C:$C,0))),"",INDEX('Policy Characteristics'!L:L,MATCH($C1866,'Policy Characteristics'!$C:$C,0)))</f>
        <v>fuel-taxes.html</v>
      </c>
      <c r="S1866" s="290" t="s">
        <v>187</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Fuel Taxes or Subsidies</v>
      </c>
      <c r="C1867" s="293" t="s">
        <v>3245</v>
      </c>
      <c r="D1867" s="289" t="s">
        <v>2457</v>
      </c>
      <c r="E1867" s="334" t="s">
        <v>332</v>
      </c>
      <c r="F1867" s="289" t="s">
        <v>2461</v>
      </c>
      <c r="G1867" s="334" t="s">
        <v>9</v>
      </c>
      <c r="H1867" s="17">
        <v>2377</v>
      </c>
      <c r="I1867" s="375" t="s">
        <v>44</v>
      </c>
      <c r="J1867" s="374" t="str">
        <f>IF(ISBLANK(INDEX('Policy Characteristics'!D:D,MATCH($C1867,'Policy Characteristics'!$C:$C,0))),"",INDEX('Policy Characteristics'!D:D,MATCH($C1867,'Policy Characteristics'!$C:$C,0)))</f>
        <v>Fuel Taxes or Subsidies</v>
      </c>
      <c r="K1867" s="236" t="str">
        <f>IF(ISBLANK(INDEX('Policy Characteristics'!E:E,MATCH($C1867,'Policy Characteristics'!$C:$C,0))),"",INDEX('Policy Characteristics'!E:E,MATCH($C1867,'Policy Characteristics'!$C:$C,0)))</f>
        <v>cross fuel tax</v>
      </c>
      <c r="L1867" s="237">
        <f>IF(ISBLANK(INDEX('Policy Characteristics'!F:F,MATCH($C1867,'Policy Characteristics'!$C:$C,0))),"",INDEX('Policy Characteristics'!F:F,MATCH($C1867,'Policy Characteristics'!$C:$C,0)))</f>
        <v>-0.9</v>
      </c>
      <c r="M1867" s="237">
        <f>IF(ISBLANK(INDEX('Policy Characteristics'!G:G,MATCH($C1867,'Policy Characteristics'!$C:$C,0))),"",INDEX('Policy Characteristics'!G:G,MATCH($C1867,'Policy Characteristics'!$C:$C,0)))</f>
        <v>0.9</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of BAU price</v>
      </c>
      <c r="P1867" s="236" t="str">
        <f>IF(ISBLANK(INDEX('Policy Characteristics'!J:J,MATCH($C1867,'Policy Characteristics'!$C:$C,0))),"",INDEX('Policy Characteristics'!J:J,MATCH($C1867,'Policy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7" s="236" t="str">
        <f>IF(ISBLANK(INDEX('Policy Characteristics'!K:K,MATCH($C1867,'Policy Characteristics'!$C:$C,0))),"",INDEX('Policy Characteristics'!K:K,MATCH($C1867,'Policy Characteristics'!$C:$C,0)))</f>
        <v>fuels.html#fuel-taxes</v>
      </c>
      <c r="R1867" s="236" t="str">
        <f>IF(ISBLANK(INDEX('Policy Characteristics'!L:L,MATCH($C1867,'Policy Characteristics'!$C:$C,0))),"",INDEX('Policy Characteristics'!L:L,MATCH($C1867,'Policy Characteristics'!$C:$C,0)))</f>
        <v>fuel-taxes.html</v>
      </c>
      <c r="S1867" s="290" t="s">
        <v>187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Fuel Taxes or Subsidies</v>
      </c>
      <c r="C1868" s="293" t="s">
        <v>3245</v>
      </c>
      <c r="D1868" s="289" t="s">
        <v>2467</v>
      </c>
      <c r="E1868" s="334" t="s">
        <v>332</v>
      </c>
      <c r="F1868" s="289" t="s">
        <v>2468</v>
      </c>
      <c r="G1868" s="334" t="s">
        <v>9</v>
      </c>
      <c r="H1868" s="17">
        <v>2378</v>
      </c>
      <c r="I1868" s="375" t="s">
        <v>43</v>
      </c>
      <c r="J1868" s="374" t="str">
        <f>IF(ISBLANK(INDEX('Policy Characteristics'!D:D,MATCH($C1868,'Policy Characteristics'!$C:$C,0))),"",INDEX('Policy Characteristics'!D:D,MATCH($C1868,'Policy Characteristics'!$C:$C,0)))</f>
        <v>Fuel Taxes or Subsidies</v>
      </c>
      <c r="K1868" s="236" t="str">
        <f>IF(ISBLANK(INDEX('Policy Characteristics'!E:E,MATCH($C1868,'Policy Characteristics'!$C:$C,0))),"",INDEX('Policy Characteristics'!E:E,MATCH($C1868,'Policy Characteristics'!$C:$C,0)))</f>
        <v>cross fuel tax</v>
      </c>
      <c r="L1868" s="237">
        <f>IF(ISBLANK(INDEX('Policy Characteristics'!F:F,MATCH($C1868,'Policy Characteristics'!$C:$C,0))),"",INDEX('Policy Characteristics'!F:F,MATCH($C1868,'Policy Characteristics'!$C:$C,0)))</f>
        <v>-0.9</v>
      </c>
      <c r="M1868" s="237">
        <f>IF(ISBLANK(INDEX('Policy Characteristics'!G:G,MATCH($C1868,'Policy Characteristics'!$C:$C,0))),"",INDEX('Policy Characteristics'!G:G,MATCH($C1868,'Policy Characteristics'!$C:$C,0)))</f>
        <v>0.9</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of BAU price</v>
      </c>
      <c r="P1868" s="236" t="str">
        <f>IF(ISBLANK(INDEX('Policy Characteristics'!J:J,MATCH($C1868,'Policy Characteristics'!$C:$C,0))),"",INDEX('Policy Characteristics'!J:J,MATCH($C1868,'Policy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8" s="236" t="str">
        <f>IF(ISBLANK(INDEX('Policy Characteristics'!K:K,MATCH($C1868,'Policy Characteristics'!$C:$C,0))),"",INDEX('Policy Characteristics'!K:K,MATCH($C1868,'Policy Characteristics'!$C:$C,0)))</f>
        <v>fuels.html#fuel-taxes</v>
      </c>
      <c r="R1868" s="236" t="str">
        <f>IF(ISBLANK(INDEX('Policy Characteristics'!L:L,MATCH($C1868,'Policy Characteristics'!$C:$C,0))),"",INDEX('Policy Characteristics'!L:L,MATCH($C1868,'Policy Characteristics'!$C:$C,0)))</f>
        <v>fuel-taxes.html</v>
      </c>
      <c r="S1868" s="290" t="s">
        <v>187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Fuel Taxes or Subsidies</v>
      </c>
      <c r="C1869" s="293" t="s">
        <v>3245</v>
      </c>
      <c r="D1869" s="289" t="s">
        <v>2458</v>
      </c>
      <c r="E1869" s="334" t="s">
        <v>332</v>
      </c>
      <c r="F1869" s="289" t="s">
        <v>2462</v>
      </c>
      <c r="G1869" s="334" t="s">
        <v>9</v>
      </c>
      <c r="H1869" s="17">
        <v>2379</v>
      </c>
      <c r="I1869" s="375" t="s">
        <v>43</v>
      </c>
      <c r="J1869" s="374" t="str">
        <f>IF(ISBLANK(INDEX('Policy Characteristics'!D:D,MATCH($C1869,'Policy Characteristics'!$C:$C,0))),"",INDEX('Policy Characteristics'!D:D,MATCH($C1869,'Policy Characteristics'!$C:$C,0)))</f>
        <v>Fuel Taxes or Subsidies</v>
      </c>
      <c r="K1869" s="236" t="str">
        <f>IF(ISBLANK(INDEX('Policy Characteristics'!E:E,MATCH($C1869,'Policy Characteristics'!$C:$C,0))),"",INDEX('Policy Characteristics'!E:E,MATCH($C1869,'Policy Characteristics'!$C:$C,0)))</f>
        <v>cross fuel tax</v>
      </c>
      <c r="L1869" s="237">
        <f>IF(ISBLANK(INDEX('Policy Characteristics'!F:F,MATCH($C1869,'Policy Characteristics'!$C:$C,0))),"",INDEX('Policy Characteristics'!F:F,MATCH($C1869,'Policy Characteristics'!$C:$C,0)))</f>
        <v>-0.9</v>
      </c>
      <c r="M1869" s="237">
        <f>IF(ISBLANK(INDEX('Policy Characteristics'!G:G,MATCH($C1869,'Policy Characteristics'!$C:$C,0))),"",INDEX('Policy Characteristics'!G:G,MATCH($C1869,'Policy Characteristics'!$C:$C,0)))</f>
        <v>0.9</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of BAU price</v>
      </c>
      <c r="P1869" s="236" t="str">
        <f>IF(ISBLANK(INDEX('Policy Characteristics'!J:J,MATCH($C1869,'Policy Characteristics'!$C:$C,0))),"",INDEX('Policy Characteristics'!J:J,MATCH($C1869,'Policy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9" s="236" t="str">
        <f>IF(ISBLANK(INDEX('Policy Characteristics'!K:K,MATCH($C1869,'Policy Characteristics'!$C:$C,0))),"",INDEX('Policy Characteristics'!K:K,MATCH($C1869,'Policy Characteristics'!$C:$C,0)))</f>
        <v>fuels.html#fuel-taxes</v>
      </c>
      <c r="R1869" s="236" t="str">
        <f>IF(ISBLANK(INDEX('Policy Characteristics'!L:L,MATCH($C1869,'Policy Characteristics'!$C:$C,0))),"",INDEX('Policy Characteristics'!L:L,MATCH($C1869,'Policy Characteristics'!$C:$C,0)))</f>
        <v>fuel-taxes.html</v>
      </c>
      <c r="S1869" s="290" t="s">
        <v>187</v>
      </c>
    </row>
    <row r="1870" spans="1:20" x14ac:dyDescent="0.25">
      <c r="A1870" s="236" t="str">
        <f>IF(ISBLANK(INDEX('Policy Characteristics'!A:A,MATCH($C1870,'Policy Characteristics'!$C:$C,0))),"",INDEX('Policy Characteristics'!A:A,MATCH($C1870,'Policy Characteristics'!$C:$C,0)))</f>
        <v>Cross-Sector</v>
      </c>
      <c r="B1870" s="372" t="str">
        <f>IF(ISBLANK(INDEX('Policy Characteristics'!B:B,MATCH($C1870,'Policy Characteristics'!$C:$C,0))),"",INDEX('Policy Characteristics'!B:B,MATCH($C1870,'Policy Characteristics'!$C:$C,0)))</f>
        <v>Fuel Taxes or Subsidies</v>
      </c>
      <c r="C1870" s="293" t="s">
        <v>3245</v>
      </c>
      <c r="D1870" s="289" t="s">
        <v>2459</v>
      </c>
      <c r="E1870" s="334" t="s">
        <v>332</v>
      </c>
      <c r="F1870" s="289" t="s">
        <v>2463</v>
      </c>
      <c r="G1870" s="334" t="s">
        <v>9</v>
      </c>
      <c r="H1870" s="17">
        <v>2380</v>
      </c>
      <c r="I1870" s="375" t="s">
        <v>44</v>
      </c>
      <c r="J1870" s="374" t="str">
        <f>IF(ISBLANK(INDEX('Policy Characteristics'!D:D,MATCH($C1870,'Policy Characteristics'!$C:$C,0))),"",INDEX('Policy Characteristics'!D:D,MATCH($C1870,'Policy Characteristics'!$C:$C,0)))</f>
        <v>Fuel Taxes or Subsidies</v>
      </c>
      <c r="K1870" s="236" t="str">
        <f>IF(ISBLANK(INDEX('Policy Characteristics'!E:E,MATCH($C1870,'Policy Characteristics'!$C:$C,0))),"",INDEX('Policy Characteristics'!E:E,MATCH($C1870,'Policy Characteristics'!$C:$C,0)))</f>
        <v>cross fuel tax</v>
      </c>
      <c r="L1870" s="237">
        <f>IF(ISBLANK(INDEX('Policy Characteristics'!F:F,MATCH($C1870,'Policy Characteristics'!$C:$C,0))),"",INDEX('Policy Characteristics'!F:F,MATCH($C1870,'Policy Characteristics'!$C:$C,0)))</f>
        <v>-0.9</v>
      </c>
      <c r="M1870" s="237">
        <f>IF(ISBLANK(INDEX('Policy Characteristics'!G:G,MATCH($C1870,'Policy Characteristics'!$C:$C,0))),"",INDEX('Policy Characteristics'!G:G,MATCH($C1870,'Policy Characteristics'!$C:$C,0)))</f>
        <v>0.9</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of BAU price</v>
      </c>
      <c r="P1870" s="236" t="str">
        <f>IF(ISBLANK(INDEX('Policy Characteristics'!J:J,MATCH($C1870,'Policy Characteristics'!$C:$C,0))),"",INDEX('Policy Characteristics'!J:J,MATCH($C1870,'Policy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0" s="236" t="str">
        <f>IF(ISBLANK(INDEX('Policy Characteristics'!K:K,MATCH($C1870,'Policy Characteristics'!$C:$C,0))),"",INDEX('Policy Characteristics'!K:K,MATCH($C1870,'Policy Characteristics'!$C:$C,0)))</f>
        <v>fuels.html#fuel-taxes</v>
      </c>
      <c r="R1870" s="236" t="str">
        <f>IF(ISBLANK(INDEX('Policy Characteristics'!L:L,MATCH($C1870,'Policy Characteristics'!$C:$C,0))),"",INDEX('Policy Characteristics'!L:L,MATCH($C1870,'Policy Characteristics'!$C:$C,0)))</f>
        <v>fuel-taxes.html</v>
      </c>
      <c r="S1870" s="290" t="s">
        <v>187</v>
      </c>
    </row>
    <row r="1871" spans="1:20" x14ac:dyDescent="0.25">
      <c r="A1871" s="236" t="str">
        <f>IF(ISBLANK(INDEX('Policy Characteristics'!A:A,MATCH($C1871,'Policy Characteristics'!$C:$C,0))),"",INDEX('Policy Characteristics'!A:A,MATCH($C1871,'Policy Characteristics'!$C:$C,0)))</f>
        <v>Cross-Sector</v>
      </c>
      <c r="B1871" s="372" t="str">
        <f>IF(ISBLANK(INDEX('Policy Characteristics'!B:B,MATCH($C1871,'Policy Characteristics'!$C:$C,0))),"",INDEX('Policy Characteristics'!B:B,MATCH($C1871,'Policy Characteristics'!$C:$C,0)))</f>
        <v>Fuel Taxes or Subsidies</v>
      </c>
      <c r="C1871" s="293" t="s">
        <v>3245</v>
      </c>
      <c r="D1871" s="289" t="s">
        <v>2460</v>
      </c>
      <c r="E1871" s="334" t="s">
        <v>332</v>
      </c>
      <c r="F1871" s="289" t="s">
        <v>2464</v>
      </c>
      <c r="G1871" s="334" t="s">
        <v>9</v>
      </c>
      <c r="H1871" s="17">
        <v>2381</v>
      </c>
      <c r="I1871" s="375" t="s">
        <v>43</v>
      </c>
      <c r="J1871" s="374" t="str">
        <f>IF(ISBLANK(INDEX('Policy Characteristics'!D:D,MATCH($C1871,'Policy Characteristics'!$C:$C,0))),"",INDEX('Policy Characteristics'!D:D,MATCH($C1871,'Policy Characteristics'!$C:$C,0)))</f>
        <v>Fuel Taxes or Subsidies</v>
      </c>
      <c r="K1871" s="236" t="str">
        <f>IF(ISBLANK(INDEX('Policy Characteristics'!E:E,MATCH($C1871,'Policy Characteristics'!$C:$C,0))),"",INDEX('Policy Characteristics'!E:E,MATCH($C1871,'Policy Characteristics'!$C:$C,0)))</f>
        <v>cross fuel tax</v>
      </c>
      <c r="L1871" s="237">
        <f>IF(ISBLANK(INDEX('Policy Characteristics'!F:F,MATCH($C1871,'Policy Characteristics'!$C:$C,0))),"",INDEX('Policy Characteristics'!F:F,MATCH($C1871,'Policy Characteristics'!$C:$C,0)))</f>
        <v>-0.9</v>
      </c>
      <c r="M1871" s="237">
        <f>IF(ISBLANK(INDEX('Policy Characteristics'!G:G,MATCH($C1871,'Policy Characteristics'!$C:$C,0))),"",INDEX('Policy Characteristics'!G:G,MATCH($C1871,'Policy Characteristics'!$C:$C,0)))</f>
        <v>0.9</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of BAU price</v>
      </c>
      <c r="P1871" s="236" t="str">
        <f>IF(ISBLANK(INDEX('Policy Characteristics'!J:J,MATCH($C1871,'Policy Characteristics'!$C:$C,0))),"",INDEX('Policy Characteristics'!J:J,MATCH($C1871,'Policy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1" s="236" t="str">
        <f>IF(ISBLANK(INDEX('Policy Characteristics'!K:K,MATCH($C1871,'Policy Characteristics'!$C:$C,0))),"",INDEX('Policy Characteristics'!K:K,MATCH($C1871,'Policy Characteristics'!$C:$C,0)))</f>
        <v>fuels.html#fuel-taxes</v>
      </c>
      <c r="R1871" s="236" t="str">
        <f>IF(ISBLANK(INDEX('Policy Characteristics'!L:L,MATCH($C1871,'Policy Characteristics'!$C:$C,0))),"",INDEX('Policy Characteristics'!L:L,MATCH($C1871,'Policy Characteristics'!$C:$C,0)))</f>
        <v>fuel-taxes.html</v>
      </c>
      <c r="S1871" s="290" t="s">
        <v>187</v>
      </c>
    </row>
    <row r="1872" spans="1:20" x14ac:dyDescent="0.25">
      <c r="A1872" s="236" t="str">
        <f>IF(ISBLANK(INDEX('Policy Characteristics'!A:A,MATCH($C1872,'Policy Characteristics'!$C:$C,0))),"",INDEX('Policy Characteristics'!A:A,MATCH($C1872,'Policy Characteristics'!$C:$C,0)))</f>
        <v>Cross-Sector</v>
      </c>
      <c r="B1872" s="372" t="str">
        <f>IF(ISBLANK(INDEX('Policy Characteristics'!B:B,MATCH($C1872,'Policy Characteristics'!$C:$C,0))),"",INDEX('Policy Characteristics'!B:B,MATCH($C1872,'Policy Characteristics'!$C:$C,0)))</f>
        <v>Fuel Taxes or Subsidies</v>
      </c>
      <c r="C1872" s="293" t="s">
        <v>3245</v>
      </c>
      <c r="D1872" s="334" t="s">
        <v>52</v>
      </c>
      <c r="E1872" s="334" t="s">
        <v>2484</v>
      </c>
      <c r="F1872" s="334" t="s">
        <v>93</v>
      </c>
      <c r="G1872" s="334" t="s">
        <v>2477</v>
      </c>
      <c r="H1872" s="17">
        <v>2382</v>
      </c>
      <c r="I1872" s="373" t="s">
        <v>43</v>
      </c>
      <c r="J1872" s="374" t="str">
        <f>IF(ISBLANK(INDEX('Policy Characteristics'!D:D,MATCH($C1872,'Policy Characteristics'!$C:$C,0))),"",INDEX('Policy Characteristics'!D:D,MATCH($C1872,'Policy Characteristics'!$C:$C,0)))</f>
        <v>Fuel Taxes or Subsidies</v>
      </c>
      <c r="K1872" s="236" t="str">
        <f>IF(ISBLANK(INDEX('Policy Characteristics'!E:E,MATCH($C1872,'Policy Characteristics'!$C:$C,0))),"",INDEX('Policy Characteristics'!E:E,MATCH($C1872,'Policy Characteristics'!$C:$C,0)))</f>
        <v>cross fuel tax</v>
      </c>
      <c r="L1872" s="237">
        <f>IF(ISBLANK(INDEX('Policy Characteristics'!F:F,MATCH($C1872,'Policy Characteristics'!$C:$C,0))),"",INDEX('Policy Characteristics'!F:F,MATCH($C1872,'Policy Characteristics'!$C:$C,0)))</f>
        <v>-0.9</v>
      </c>
      <c r="M1872" s="237">
        <f>IF(ISBLANK(INDEX('Policy Characteristics'!G:G,MATCH($C1872,'Policy Characteristics'!$C:$C,0))),"",INDEX('Policy Characteristics'!G:G,MATCH($C1872,'Policy Characteristics'!$C:$C,0)))</f>
        <v>0.9</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of BAU price</v>
      </c>
      <c r="P1872" s="236" t="str">
        <f>IF(ISBLANK(INDEX('Policy Characteristics'!J:J,MATCH($C1872,'Policy Characteristics'!$C:$C,0))),"",INDEX('Policy Characteristics'!J:J,MATCH($C1872,'Policy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2" s="236" t="str">
        <f>IF(ISBLANK(INDEX('Policy Characteristics'!K:K,MATCH($C1872,'Policy Characteristics'!$C:$C,0))),"",INDEX('Policy Characteristics'!K:K,MATCH($C1872,'Policy Characteristics'!$C:$C,0)))</f>
        <v>fuels.html#fuel-taxes</v>
      </c>
      <c r="R1872" s="236" t="str">
        <f>IF(ISBLANK(INDEX('Policy Characteristics'!L:L,MATCH($C1872,'Policy Characteristics'!$C:$C,0))),"",INDEX('Policy Characteristics'!L:L,MATCH($C1872,'Policy Characteristics'!$C:$C,0)))</f>
        <v>fuel-taxes.html</v>
      </c>
      <c r="S1872" s="290" t="s">
        <v>187</v>
      </c>
      <c r="T1872" s="236"/>
    </row>
    <row r="1873" spans="1:20" x14ac:dyDescent="0.25">
      <c r="A1873" s="236" t="str">
        <f>IF(ISBLANK(INDEX('Policy Characteristics'!A:A,MATCH($C1873,'Policy Characteristics'!$C:$C,0))),"",INDEX('Policy Characteristics'!A:A,MATCH($C1873,'Policy Characteristics'!$C:$C,0)))</f>
        <v>Cross-Sector</v>
      </c>
      <c r="B1873" s="372" t="str">
        <f>IF(ISBLANK(INDEX('Policy Characteristics'!B:B,MATCH($C1873,'Policy Characteristics'!$C:$C,0))),"",INDEX('Policy Characteristics'!B:B,MATCH($C1873,'Policy Characteristics'!$C:$C,0)))</f>
        <v>Fuel Taxes or Subsidies</v>
      </c>
      <c r="C1873" s="293" t="s">
        <v>3245</v>
      </c>
      <c r="D1873" s="289" t="s">
        <v>446</v>
      </c>
      <c r="E1873" s="334" t="s">
        <v>2484</v>
      </c>
      <c r="F1873" s="289" t="s">
        <v>443</v>
      </c>
      <c r="G1873" s="334" t="s">
        <v>2477</v>
      </c>
      <c r="H1873" s="17">
        <v>2383</v>
      </c>
      <c r="I1873" s="375" t="s">
        <v>44</v>
      </c>
      <c r="J1873" s="374" t="str">
        <f>IF(ISBLANK(INDEX('Policy Characteristics'!D:D,MATCH($C1873,'Policy Characteristics'!$C:$C,0))),"",INDEX('Policy Characteristics'!D:D,MATCH($C1873,'Policy Characteristics'!$C:$C,0)))</f>
        <v>Fuel Taxes or Subsidies</v>
      </c>
      <c r="K1873" s="236" t="str">
        <f>IF(ISBLANK(INDEX('Policy Characteristics'!E:E,MATCH($C1873,'Policy Characteristics'!$C:$C,0))),"",INDEX('Policy Characteristics'!E:E,MATCH($C1873,'Policy Characteristics'!$C:$C,0)))</f>
        <v>cross fuel tax</v>
      </c>
      <c r="L1873" s="237">
        <f>IF(ISBLANK(INDEX('Policy Characteristics'!F:F,MATCH($C1873,'Policy Characteristics'!$C:$C,0))),"",INDEX('Policy Characteristics'!F:F,MATCH($C1873,'Policy Characteristics'!$C:$C,0)))</f>
        <v>-0.9</v>
      </c>
      <c r="M1873" s="237">
        <f>IF(ISBLANK(INDEX('Policy Characteristics'!G:G,MATCH($C1873,'Policy Characteristics'!$C:$C,0))),"",INDEX('Policy Characteristics'!G:G,MATCH($C1873,'Policy Characteristics'!$C:$C,0)))</f>
        <v>0.9</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BAU price</v>
      </c>
      <c r="P1873" s="236" t="str">
        <f>IF(ISBLANK(INDEX('Policy Characteristics'!J:J,MATCH($C1873,'Policy Characteristics'!$C:$C,0))),"",INDEX('Policy Characteristics'!J:J,MATCH($C1873,'Policy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3" s="236" t="str">
        <f>IF(ISBLANK(INDEX('Policy Characteristics'!K:K,MATCH($C1873,'Policy Characteristics'!$C:$C,0))),"",INDEX('Policy Characteristics'!K:K,MATCH($C1873,'Policy Characteristics'!$C:$C,0)))</f>
        <v>fuels.html#fuel-taxes</v>
      </c>
      <c r="R1873" s="236" t="str">
        <f>IF(ISBLANK(INDEX('Policy Characteristics'!L:L,MATCH($C1873,'Policy Characteristics'!$C:$C,0))),"",INDEX('Policy Characteristics'!L:L,MATCH($C1873,'Policy Characteristics'!$C:$C,0)))</f>
        <v>fuel-taxes.html</v>
      </c>
      <c r="S1873" s="290" t="s">
        <v>187</v>
      </c>
      <c r="T1873" s="236"/>
    </row>
    <row r="1874" spans="1:20" x14ac:dyDescent="0.25">
      <c r="A1874" s="236" t="str">
        <f>IF(ISBLANK(INDEX('Policy Characteristics'!A:A,MATCH($C1874,'Policy Characteristics'!$C:$C,0))),"",INDEX('Policy Characteristics'!A:A,MATCH($C1874,'Policy Characteristics'!$C:$C,0)))</f>
        <v>Cross-Sector</v>
      </c>
      <c r="B1874" s="372" t="str">
        <f>IF(ISBLANK(INDEX('Policy Characteristics'!B:B,MATCH($C1874,'Policy Characteristics'!$C:$C,0))),"",INDEX('Policy Characteristics'!B:B,MATCH($C1874,'Policy Characteristics'!$C:$C,0)))</f>
        <v>Fuel Taxes or Subsidies</v>
      </c>
      <c r="C1874" s="293" t="s">
        <v>3245</v>
      </c>
      <c r="D1874" s="289" t="s">
        <v>46</v>
      </c>
      <c r="E1874" s="334" t="s">
        <v>2484</v>
      </c>
      <c r="F1874" s="289" t="s">
        <v>87</v>
      </c>
      <c r="G1874" s="334" t="s">
        <v>2477</v>
      </c>
      <c r="H1874" s="17">
        <v>2384</v>
      </c>
      <c r="I1874" s="375" t="s">
        <v>43</v>
      </c>
      <c r="J1874" s="374" t="str">
        <f>IF(ISBLANK(INDEX('Policy Characteristics'!D:D,MATCH($C1874,'Policy Characteristics'!$C:$C,0))),"",INDEX('Policy Characteristics'!D:D,MATCH($C1874,'Policy Characteristics'!$C:$C,0)))</f>
        <v>Fuel Taxes or Subsidies</v>
      </c>
      <c r="K1874" s="236" t="str">
        <f>IF(ISBLANK(INDEX('Policy Characteristics'!E:E,MATCH($C1874,'Policy Characteristics'!$C:$C,0))),"",INDEX('Policy Characteristics'!E:E,MATCH($C1874,'Policy Characteristics'!$C:$C,0)))</f>
        <v>cross fuel tax</v>
      </c>
      <c r="L1874" s="237">
        <f>IF(ISBLANK(INDEX('Policy Characteristics'!F:F,MATCH($C1874,'Policy Characteristics'!$C:$C,0))),"",INDEX('Policy Characteristics'!F:F,MATCH($C1874,'Policy Characteristics'!$C:$C,0)))</f>
        <v>-0.9</v>
      </c>
      <c r="M1874" s="237">
        <f>IF(ISBLANK(INDEX('Policy Characteristics'!G:G,MATCH($C1874,'Policy Characteristics'!$C:$C,0))),"",INDEX('Policy Characteristics'!G:G,MATCH($C1874,'Policy Characteristics'!$C:$C,0)))</f>
        <v>0.9</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BAU price</v>
      </c>
      <c r="P1874" s="236" t="str">
        <f>IF(ISBLANK(INDEX('Policy Characteristics'!J:J,MATCH($C1874,'Policy Characteristics'!$C:$C,0))),"",INDEX('Policy Characteristics'!J:J,MATCH($C1874,'Policy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4" s="236" t="str">
        <f>IF(ISBLANK(INDEX('Policy Characteristics'!K:K,MATCH($C1874,'Policy Characteristics'!$C:$C,0))),"",INDEX('Policy Characteristics'!K:K,MATCH($C1874,'Policy Characteristics'!$C:$C,0)))</f>
        <v>fuels.html#fuel-taxes</v>
      </c>
      <c r="R1874" s="236" t="str">
        <f>IF(ISBLANK(INDEX('Policy Characteristics'!L:L,MATCH($C1874,'Policy Characteristics'!$C:$C,0))),"",INDEX('Policy Characteristics'!L:L,MATCH($C1874,'Policy Characteristics'!$C:$C,0)))</f>
        <v>fuel-taxes.html</v>
      </c>
      <c r="S1874" s="290" t="s">
        <v>187</v>
      </c>
      <c r="T1874" s="236"/>
    </row>
    <row r="1875" spans="1:20" x14ac:dyDescent="0.25">
      <c r="A1875" s="236" t="str">
        <f>IF(ISBLANK(INDEX('Policy Characteristics'!A:A,MATCH($C1875,'Policy Characteristics'!$C:$C,0))),"",INDEX('Policy Characteristics'!A:A,MATCH($C1875,'Policy Characteristics'!$C:$C,0)))</f>
        <v>Cross-Sector</v>
      </c>
      <c r="B1875" s="372" t="str">
        <f>IF(ISBLANK(INDEX('Policy Characteristics'!B:B,MATCH($C1875,'Policy Characteristics'!$C:$C,0))),"",INDEX('Policy Characteristics'!B:B,MATCH($C1875,'Policy Characteristics'!$C:$C,0)))</f>
        <v>Fuel Taxes or Subsidies</v>
      </c>
      <c r="C1875" s="293" t="s">
        <v>3245</v>
      </c>
      <c r="D1875" s="289" t="s">
        <v>47</v>
      </c>
      <c r="E1875" s="334" t="s">
        <v>2484</v>
      </c>
      <c r="F1875" s="289" t="s">
        <v>88</v>
      </c>
      <c r="G1875" s="334" t="s">
        <v>2477</v>
      </c>
      <c r="H1875" s="17">
        <v>2385</v>
      </c>
      <c r="I1875" s="375" t="s">
        <v>44</v>
      </c>
      <c r="J1875" s="374" t="str">
        <f>IF(ISBLANK(INDEX('Policy Characteristics'!D:D,MATCH($C1875,'Policy Characteristics'!$C:$C,0))),"",INDEX('Policy Characteristics'!D:D,MATCH($C1875,'Policy Characteristics'!$C:$C,0)))</f>
        <v>Fuel Taxes or Subsidies</v>
      </c>
      <c r="K1875" s="236" t="str">
        <f>IF(ISBLANK(INDEX('Policy Characteristics'!E:E,MATCH($C1875,'Policy Characteristics'!$C:$C,0))),"",INDEX('Policy Characteristics'!E:E,MATCH($C1875,'Policy Characteristics'!$C:$C,0)))</f>
        <v>cross fuel tax</v>
      </c>
      <c r="L1875" s="237">
        <f>IF(ISBLANK(INDEX('Policy Characteristics'!F:F,MATCH($C1875,'Policy Characteristics'!$C:$C,0))),"",INDEX('Policy Characteristics'!F:F,MATCH($C1875,'Policy Characteristics'!$C:$C,0)))</f>
        <v>-0.9</v>
      </c>
      <c r="M1875" s="237">
        <f>IF(ISBLANK(INDEX('Policy Characteristics'!G:G,MATCH($C1875,'Policy Characteristics'!$C:$C,0))),"",INDEX('Policy Characteristics'!G:G,MATCH($C1875,'Policy Characteristics'!$C:$C,0)))</f>
        <v>0.9</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BAU price</v>
      </c>
      <c r="P1875" s="236" t="str">
        <f>IF(ISBLANK(INDEX('Policy Characteristics'!J:J,MATCH($C1875,'Policy Characteristics'!$C:$C,0))),"",INDEX('Policy Characteristics'!J:J,MATCH($C1875,'Policy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5" s="236" t="str">
        <f>IF(ISBLANK(INDEX('Policy Characteristics'!K:K,MATCH($C1875,'Policy Characteristics'!$C:$C,0))),"",INDEX('Policy Characteristics'!K:K,MATCH($C1875,'Policy Characteristics'!$C:$C,0)))</f>
        <v>fuels.html#fuel-taxes</v>
      </c>
      <c r="R1875" s="236" t="str">
        <f>IF(ISBLANK(INDEX('Policy Characteristics'!L:L,MATCH($C1875,'Policy Characteristics'!$C:$C,0))),"",INDEX('Policy Characteristics'!L:L,MATCH($C1875,'Policy Characteristics'!$C:$C,0)))</f>
        <v>fuel-taxes.html</v>
      </c>
      <c r="S1875" s="290" t="s">
        <v>187</v>
      </c>
      <c r="T1875" s="236"/>
    </row>
    <row r="1876" spans="1:20" x14ac:dyDescent="0.25">
      <c r="A1876" s="236" t="str">
        <f>IF(ISBLANK(INDEX('Policy Characteristics'!A:A,MATCH($C1876,'Policy Characteristics'!$C:$C,0))),"",INDEX('Policy Characteristics'!A:A,MATCH($C1876,'Policy Characteristics'!$C:$C,0)))</f>
        <v>Cross-Sector</v>
      </c>
      <c r="B1876" s="372" t="str">
        <f>IF(ISBLANK(INDEX('Policy Characteristics'!B:B,MATCH($C1876,'Policy Characteristics'!$C:$C,0))),"",INDEX('Policy Characteristics'!B:B,MATCH($C1876,'Policy Characteristics'!$C:$C,0)))</f>
        <v>Fuel Taxes or Subsidies</v>
      </c>
      <c r="C1876" s="293" t="s">
        <v>3245</v>
      </c>
      <c r="D1876" s="289" t="s">
        <v>51</v>
      </c>
      <c r="E1876" s="334" t="s">
        <v>2484</v>
      </c>
      <c r="F1876" s="289" t="s">
        <v>92</v>
      </c>
      <c r="G1876" s="334" t="s">
        <v>2477</v>
      </c>
      <c r="H1876" s="17">
        <v>2386</v>
      </c>
      <c r="I1876" s="375" t="s">
        <v>44</v>
      </c>
      <c r="J1876" s="374" t="str">
        <f>IF(ISBLANK(INDEX('Policy Characteristics'!D:D,MATCH($C1876,'Policy Characteristics'!$C:$C,0))),"",INDEX('Policy Characteristics'!D:D,MATCH($C1876,'Policy Characteristics'!$C:$C,0)))</f>
        <v>Fuel Taxes or Subsidies</v>
      </c>
      <c r="K1876" s="236" t="str">
        <f>IF(ISBLANK(INDEX('Policy Characteristics'!E:E,MATCH($C1876,'Policy Characteristics'!$C:$C,0))),"",INDEX('Policy Characteristics'!E:E,MATCH($C1876,'Policy Characteristics'!$C:$C,0)))</f>
        <v>cross fuel tax</v>
      </c>
      <c r="L1876" s="237">
        <f>IF(ISBLANK(INDEX('Policy Characteristics'!F:F,MATCH($C1876,'Policy Characteristics'!$C:$C,0))),"",INDEX('Policy Characteristics'!F:F,MATCH($C1876,'Policy Characteristics'!$C:$C,0)))</f>
        <v>-0.9</v>
      </c>
      <c r="M1876" s="237">
        <f>IF(ISBLANK(INDEX('Policy Characteristics'!G:G,MATCH($C1876,'Policy Characteristics'!$C:$C,0))),"",INDEX('Policy Characteristics'!G:G,MATCH($C1876,'Policy Characteristics'!$C:$C,0)))</f>
        <v>0.9</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BAU price</v>
      </c>
      <c r="P1876" s="236" t="str">
        <f>IF(ISBLANK(INDEX('Policy Characteristics'!J:J,MATCH($C1876,'Policy Characteristics'!$C:$C,0))),"",INDEX('Policy Characteristics'!J:J,MATCH($C1876,'Policy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6" s="236" t="str">
        <f>IF(ISBLANK(INDEX('Policy Characteristics'!K:K,MATCH($C1876,'Policy Characteristics'!$C:$C,0))),"",INDEX('Policy Characteristics'!K:K,MATCH($C1876,'Policy Characteristics'!$C:$C,0)))</f>
        <v>fuels.html#fuel-taxes</v>
      </c>
      <c r="R1876" s="236" t="str">
        <f>IF(ISBLANK(INDEX('Policy Characteristics'!L:L,MATCH($C1876,'Policy Characteristics'!$C:$C,0))),"",INDEX('Policy Characteristics'!L:L,MATCH($C1876,'Policy Characteristics'!$C:$C,0)))</f>
        <v>fuel-taxes.html</v>
      </c>
      <c r="S1876" s="290" t="s">
        <v>187</v>
      </c>
      <c r="T1876" s="236"/>
    </row>
    <row r="1877" spans="1:20" x14ac:dyDescent="0.25">
      <c r="A1877" s="236" t="str">
        <f>IF(ISBLANK(INDEX('Policy Characteristics'!A:A,MATCH($C1877,'Policy Characteristics'!$C:$C,0))),"",INDEX('Policy Characteristics'!A:A,MATCH($C1877,'Policy Characteristics'!$C:$C,0)))</f>
        <v>Cross-Sector</v>
      </c>
      <c r="B1877" s="372" t="str">
        <f>IF(ISBLANK(INDEX('Policy Characteristics'!B:B,MATCH($C1877,'Policy Characteristics'!$C:$C,0))),"",INDEX('Policy Characteristics'!B:B,MATCH($C1877,'Policy Characteristics'!$C:$C,0)))</f>
        <v>Fuel Taxes or Subsidies</v>
      </c>
      <c r="C1877" s="293" t="s">
        <v>3245</v>
      </c>
      <c r="D1877" s="289" t="s">
        <v>53</v>
      </c>
      <c r="E1877" s="334" t="s">
        <v>2484</v>
      </c>
      <c r="F1877" s="289" t="s">
        <v>95</v>
      </c>
      <c r="G1877" s="334" t="s">
        <v>2477</v>
      </c>
      <c r="H1877" s="17">
        <v>2387</v>
      </c>
      <c r="I1877" s="375" t="s">
        <v>44</v>
      </c>
      <c r="J1877" s="374" t="str">
        <f>IF(ISBLANK(INDEX('Policy Characteristics'!D:D,MATCH($C1877,'Policy Characteristics'!$C:$C,0))),"",INDEX('Policy Characteristics'!D:D,MATCH($C1877,'Policy Characteristics'!$C:$C,0)))</f>
        <v>Fuel Taxes or Subsidies</v>
      </c>
      <c r="K1877" s="236" t="str">
        <f>IF(ISBLANK(INDEX('Policy Characteristics'!E:E,MATCH($C1877,'Policy Characteristics'!$C:$C,0))),"",INDEX('Policy Characteristics'!E:E,MATCH($C1877,'Policy Characteristics'!$C:$C,0)))</f>
        <v>cross fuel tax</v>
      </c>
      <c r="L1877" s="237">
        <f>IF(ISBLANK(INDEX('Policy Characteristics'!F:F,MATCH($C1877,'Policy Characteristics'!$C:$C,0))),"",INDEX('Policy Characteristics'!F:F,MATCH($C1877,'Policy Characteristics'!$C:$C,0)))</f>
        <v>-0.9</v>
      </c>
      <c r="M1877" s="237">
        <f>IF(ISBLANK(INDEX('Policy Characteristics'!G:G,MATCH($C1877,'Policy Characteristics'!$C:$C,0))),"",INDEX('Policy Characteristics'!G:G,MATCH($C1877,'Policy Characteristics'!$C:$C,0)))</f>
        <v>0.9</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BAU price</v>
      </c>
      <c r="P1877" s="236" t="str">
        <f>IF(ISBLANK(INDEX('Policy Characteristics'!J:J,MATCH($C1877,'Policy Characteristics'!$C:$C,0))),"",INDEX('Policy Characteristics'!J:J,MATCH($C1877,'Policy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7" s="236" t="str">
        <f>IF(ISBLANK(INDEX('Policy Characteristics'!K:K,MATCH($C1877,'Policy Characteristics'!$C:$C,0))),"",INDEX('Policy Characteristics'!K:K,MATCH($C1877,'Policy Characteristics'!$C:$C,0)))</f>
        <v>fuels.html#fuel-taxes</v>
      </c>
      <c r="R1877" s="236" t="str">
        <f>IF(ISBLANK(INDEX('Policy Characteristics'!L:L,MATCH($C1877,'Policy Characteristics'!$C:$C,0))),"",INDEX('Policy Characteristics'!L:L,MATCH($C1877,'Policy Characteristics'!$C:$C,0)))</f>
        <v>fuel-taxes.html</v>
      </c>
      <c r="S1877" s="290" t="s">
        <v>187</v>
      </c>
      <c r="T1877" s="236"/>
    </row>
    <row r="1878" spans="1:20" x14ac:dyDescent="0.25">
      <c r="A1878" s="236" t="str">
        <f>IF(ISBLANK(INDEX('Policy Characteristics'!A:A,MATCH($C1878,'Policy Characteristics'!$C:$C,0))),"",INDEX('Policy Characteristics'!A:A,MATCH($C1878,'Policy Characteristics'!$C:$C,0)))</f>
        <v>Cross-Sector</v>
      </c>
      <c r="B1878" s="372" t="str">
        <f>IF(ISBLANK(INDEX('Policy Characteristics'!B:B,MATCH($C1878,'Policy Characteristics'!$C:$C,0))),"",INDEX('Policy Characteristics'!B:B,MATCH($C1878,'Policy Characteristics'!$C:$C,0)))</f>
        <v>Fuel Taxes or Subsidies</v>
      </c>
      <c r="C1878" s="293" t="s">
        <v>3245</v>
      </c>
      <c r="D1878" s="289" t="s">
        <v>54</v>
      </c>
      <c r="E1878" s="334" t="s">
        <v>2484</v>
      </c>
      <c r="F1878" s="289" t="s">
        <v>96</v>
      </c>
      <c r="G1878" s="334" t="s">
        <v>2477</v>
      </c>
      <c r="H1878" s="17">
        <v>2388</v>
      </c>
      <c r="I1878" s="375" t="s">
        <v>44</v>
      </c>
      <c r="J1878" s="374" t="str">
        <f>IF(ISBLANK(INDEX('Policy Characteristics'!D:D,MATCH($C1878,'Policy Characteristics'!$C:$C,0))),"",INDEX('Policy Characteristics'!D:D,MATCH($C1878,'Policy Characteristics'!$C:$C,0)))</f>
        <v>Fuel Taxes or Subsidies</v>
      </c>
      <c r="K1878" s="236" t="str">
        <f>IF(ISBLANK(INDEX('Policy Characteristics'!E:E,MATCH($C1878,'Policy Characteristics'!$C:$C,0))),"",INDEX('Policy Characteristics'!E:E,MATCH($C1878,'Policy Characteristics'!$C:$C,0)))</f>
        <v>cross fuel tax</v>
      </c>
      <c r="L1878" s="237">
        <f>IF(ISBLANK(INDEX('Policy Characteristics'!F:F,MATCH($C1878,'Policy Characteristics'!$C:$C,0))),"",INDEX('Policy Characteristics'!F:F,MATCH($C1878,'Policy Characteristics'!$C:$C,0)))</f>
        <v>-0.9</v>
      </c>
      <c r="M1878" s="237">
        <f>IF(ISBLANK(INDEX('Policy Characteristics'!G:G,MATCH($C1878,'Policy Characteristics'!$C:$C,0))),"",INDEX('Policy Characteristics'!G:G,MATCH($C1878,'Policy Characteristics'!$C:$C,0)))</f>
        <v>0.9</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BAU price</v>
      </c>
      <c r="P1878" s="236" t="str">
        <f>IF(ISBLANK(INDEX('Policy Characteristics'!J:J,MATCH($C1878,'Policy Characteristics'!$C:$C,0))),"",INDEX('Policy Characteristics'!J:J,MATCH($C1878,'Policy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8" s="236" t="str">
        <f>IF(ISBLANK(INDEX('Policy Characteristics'!K:K,MATCH($C1878,'Policy Characteristics'!$C:$C,0))),"",INDEX('Policy Characteristics'!K:K,MATCH($C1878,'Policy Characteristics'!$C:$C,0)))</f>
        <v>fuels.html#fuel-taxes</v>
      </c>
      <c r="R1878" s="236" t="str">
        <f>IF(ISBLANK(INDEX('Policy Characteristics'!L:L,MATCH($C1878,'Policy Characteristics'!$C:$C,0))),"",INDEX('Policy Characteristics'!L:L,MATCH($C1878,'Policy Characteristics'!$C:$C,0)))</f>
        <v>fuel-taxes.html</v>
      </c>
      <c r="S1878" s="290" t="s">
        <v>187</v>
      </c>
      <c r="T1878" s="236"/>
    </row>
    <row r="1879" spans="1:20" x14ac:dyDescent="0.25">
      <c r="A1879" s="236" t="str">
        <f>IF(ISBLANK(INDEX('Policy Characteristics'!A:A,MATCH($C1879,'Policy Characteristics'!$C:$C,0))),"",INDEX('Policy Characteristics'!A:A,MATCH($C1879,'Policy Characteristics'!$C:$C,0)))</f>
        <v>Cross-Sector</v>
      </c>
      <c r="B1879" s="372" t="str">
        <f>IF(ISBLANK(INDEX('Policy Characteristics'!B:B,MATCH($C1879,'Policy Characteristics'!$C:$C,0))),"",INDEX('Policy Characteristics'!B:B,MATCH($C1879,'Policy Characteristics'!$C:$C,0)))</f>
        <v>Fuel Taxes or Subsidies</v>
      </c>
      <c r="C1879" s="293" t="s">
        <v>3245</v>
      </c>
      <c r="D1879" s="289" t="s">
        <v>55</v>
      </c>
      <c r="E1879" s="334" t="s">
        <v>2484</v>
      </c>
      <c r="F1879" s="289" t="s">
        <v>97</v>
      </c>
      <c r="G1879" s="334" t="s">
        <v>2477</v>
      </c>
      <c r="H1879" s="17">
        <v>2389</v>
      </c>
      <c r="I1879" s="375" t="s">
        <v>44</v>
      </c>
      <c r="J1879" s="374" t="str">
        <f>IF(ISBLANK(INDEX('Policy Characteristics'!D:D,MATCH($C1879,'Policy Characteristics'!$C:$C,0))),"",INDEX('Policy Characteristics'!D:D,MATCH($C1879,'Policy Characteristics'!$C:$C,0)))</f>
        <v>Fuel Taxes or Subsidies</v>
      </c>
      <c r="K1879" s="236" t="str">
        <f>IF(ISBLANK(INDEX('Policy Characteristics'!E:E,MATCH($C1879,'Policy Characteristics'!$C:$C,0))),"",INDEX('Policy Characteristics'!E:E,MATCH($C1879,'Policy Characteristics'!$C:$C,0)))</f>
        <v>cross fuel tax</v>
      </c>
      <c r="L1879" s="237">
        <f>IF(ISBLANK(INDEX('Policy Characteristics'!F:F,MATCH($C1879,'Policy Characteristics'!$C:$C,0))),"",INDEX('Policy Characteristics'!F:F,MATCH($C1879,'Policy Characteristics'!$C:$C,0)))</f>
        <v>-0.9</v>
      </c>
      <c r="M1879" s="237">
        <f>IF(ISBLANK(INDEX('Policy Characteristics'!G:G,MATCH($C1879,'Policy Characteristics'!$C:$C,0))),"",INDEX('Policy Characteristics'!G:G,MATCH($C1879,'Policy Characteristics'!$C:$C,0)))</f>
        <v>0.9</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BAU price</v>
      </c>
      <c r="P1879" s="236" t="str">
        <f>IF(ISBLANK(INDEX('Policy Characteristics'!J:J,MATCH($C1879,'Policy Characteristics'!$C:$C,0))),"",INDEX('Policy Characteristics'!J:J,MATCH($C1879,'Policy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9" s="236" t="str">
        <f>IF(ISBLANK(INDEX('Policy Characteristics'!K:K,MATCH($C1879,'Policy Characteristics'!$C:$C,0))),"",INDEX('Policy Characteristics'!K:K,MATCH($C1879,'Policy Characteristics'!$C:$C,0)))</f>
        <v>fuels.html#fuel-taxes</v>
      </c>
      <c r="R1879" s="236" t="str">
        <f>IF(ISBLANK(INDEX('Policy Characteristics'!L:L,MATCH($C1879,'Policy Characteristics'!$C:$C,0))),"",INDEX('Policy Characteristics'!L:L,MATCH($C1879,'Policy Characteristics'!$C:$C,0)))</f>
        <v>fuel-taxes.html</v>
      </c>
      <c r="S1879" s="290" t="s">
        <v>187</v>
      </c>
      <c r="T1879" s="236"/>
    </row>
    <row r="1880" spans="1:20" x14ac:dyDescent="0.25">
      <c r="A1880" s="236" t="str">
        <f>IF(ISBLANK(INDEX('Policy Characteristics'!A:A,MATCH($C1880,'Policy Characteristics'!$C:$C,0))),"",INDEX('Policy Characteristics'!A:A,MATCH($C1880,'Policy Characteristics'!$C:$C,0)))</f>
        <v>Cross-Sector</v>
      </c>
      <c r="B1880" s="372" t="str">
        <f>IF(ISBLANK(INDEX('Policy Characteristics'!B:B,MATCH($C1880,'Policy Characteristics'!$C:$C,0))),"",INDEX('Policy Characteristics'!B:B,MATCH($C1880,'Policy Characteristics'!$C:$C,0)))</f>
        <v>Fuel Taxes or Subsidies</v>
      </c>
      <c r="C1880" s="293" t="s">
        <v>3245</v>
      </c>
      <c r="D1880" s="289" t="s">
        <v>56</v>
      </c>
      <c r="E1880" s="334" t="s">
        <v>2484</v>
      </c>
      <c r="F1880" s="289" t="s">
        <v>98</v>
      </c>
      <c r="G1880" s="334" t="s">
        <v>2477</v>
      </c>
      <c r="H1880" s="17">
        <v>2390</v>
      </c>
      <c r="I1880" s="375" t="s">
        <v>44</v>
      </c>
      <c r="J1880" s="374" t="str">
        <f>IF(ISBLANK(INDEX('Policy Characteristics'!D:D,MATCH($C1880,'Policy Characteristics'!$C:$C,0))),"",INDEX('Policy Characteristics'!D:D,MATCH($C1880,'Policy Characteristics'!$C:$C,0)))</f>
        <v>Fuel Taxes or Subsidies</v>
      </c>
      <c r="K1880" s="236" t="str">
        <f>IF(ISBLANK(INDEX('Policy Characteristics'!E:E,MATCH($C1880,'Policy Characteristics'!$C:$C,0))),"",INDEX('Policy Characteristics'!E:E,MATCH($C1880,'Policy Characteristics'!$C:$C,0)))</f>
        <v>cross fuel tax</v>
      </c>
      <c r="L1880" s="237">
        <f>IF(ISBLANK(INDEX('Policy Characteristics'!F:F,MATCH($C1880,'Policy Characteristics'!$C:$C,0))),"",INDEX('Policy Characteristics'!F:F,MATCH($C1880,'Policy Characteristics'!$C:$C,0)))</f>
        <v>-0.9</v>
      </c>
      <c r="M1880" s="237">
        <f>IF(ISBLANK(INDEX('Policy Characteristics'!G:G,MATCH($C1880,'Policy Characteristics'!$C:$C,0))),"",INDEX('Policy Characteristics'!G:G,MATCH($C1880,'Policy Characteristics'!$C:$C,0)))</f>
        <v>0.9</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BAU price</v>
      </c>
      <c r="P1880" s="236" t="str">
        <f>IF(ISBLANK(INDEX('Policy Characteristics'!J:J,MATCH($C1880,'Policy Characteristics'!$C:$C,0))),"",INDEX('Policy Characteristics'!J:J,MATCH($C1880,'Policy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0" s="236" t="str">
        <f>IF(ISBLANK(INDEX('Policy Characteristics'!K:K,MATCH($C1880,'Policy Characteristics'!$C:$C,0))),"",INDEX('Policy Characteristics'!K:K,MATCH($C1880,'Policy Characteristics'!$C:$C,0)))</f>
        <v>fuels.html#fuel-taxes</v>
      </c>
      <c r="R1880" s="236" t="str">
        <f>IF(ISBLANK(INDEX('Policy Characteristics'!L:L,MATCH($C1880,'Policy Characteristics'!$C:$C,0))),"",INDEX('Policy Characteristics'!L:L,MATCH($C1880,'Policy Characteristics'!$C:$C,0)))</f>
        <v>fuel-taxes.html</v>
      </c>
      <c r="S1880" s="290" t="s">
        <v>187</v>
      </c>
      <c r="T1880" s="236"/>
    </row>
    <row r="1881" spans="1:20" x14ac:dyDescent="0.25">
      <c r="A1881" s="236" t="str">
        <f>IF(ISBLANK(INDEX('Policy Characteristics'!A:A,MATCH($C1881,'Policy Characteristics'!$C:$C,0))),"",INDEX('Policy Characteristics'!A:A,MATCH($C1881,'Policy Characteristics'!$C:$C,0)))</f>
        <v>Cross-Sector</v>
      </c>
      <c r="B1881" s="372" t="str">
        <f>IF(ISBLANK(INDEX('Policy Characteristics'!B:B,MATCH($C1881,'Policy Characteristics'!$C:$C,0))),"",INDEX('Policy Characteristics'!B:B,MATCH($C1881,'Policy Characteristics'!$C:$C,0)))</f>
        <v>Fuel Taxes or Subsidies</v>
      </c>
      <c r="C1881" s="293" t="s">
        <v>3245</v>
      </c>
      <c r="D1881" s="289" t="s">
        <v>2465</v>
      </c>
      <c r="E1881" s="334" t="s">
        <v>2484</v>
      </c>
      <c r="F1881" s="289" t="s">
        <v>2466</v>
      </c>
      <c r="G1881" s="334" t="s">
        <v>2477</v>
      </c>
      <c r="H1881" s="17">
        <v>2391</v>
      </c>
      <c r="I1881" s="375" t="s">
        <v>44</v>
      </c>
      <c r="J1881" s="374" t="str">
        <f>IF(ISBLANK(INDEX('Policy Characteristics'!D:D,MATCH($C1881,'Policy Characteristics'!$C:$C,0))),"",INDEX('Policy Characteristics'!D:D,MATCH($C1881,'Policy Characteristics'!$C:$C,0)))</f>
        <v>Fuel Taxes or Subsidies</v>
      </c>
      <c r="K1881" s="236" t="str">
        <f>IF(ISBLANK(INDEX('Policy Characteristics'!E:E,MATCH($C1881,'Policy Characteristics'!$C:$C,0))),"",INDEX('Policy Characteristics'!E:E,MATCH($C1881,'Policy Characteristics'!$C:$C,0)))</f>
        <v>cross fuel tax</v>
      </c>
      <c r="L1881" s="237">
        <f>IF(ISBLANK(INDEX('Policy Characteristics'!F:F,MATCH($C1881,'Policy Characteristics'!$C:$C,0))),"",INDEX('Policy Characteristics'!F:F,MATCH($C1881,'Policy Characteristics'!$C:$C,0)))</f>
        <v>-0.9</v>
      </c>
      <c r="M1881" s="237">
        <f>IF(ISBLANK(INDEX('Policy Characteristics'!G:G,MATCH($C1881,'Policy Characteristics'!$C:$C,0))),"",INDEX('Policy Characteristics'!G:G,MATCH($C1881,'Policy Characteristics'!$C:$C,0)))</f>
        <v>0.9</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BAU price</v>
      </c>
      <c r="P1881" s="236" t="str">
        <f>IF(ISBLANK(INDEX('Policy Characteristics'!J:J,MATCH($C1881,'Policy Characteristics'!$C:$C,0))),"",INDEX('Policy Characteristics'!J:J,MATCH($C1881,'Policy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1" s="236" t="str">
        <f>IF(ISBLANK(INDEX('Policy Characteristics'!K:K,MATCH($C1881,'Policy Characteristics'!$C:$C,0))),"",INDEX('Policy Characteristics'!K:K,MATCH($C1881,'Policy Characteristics'!$C:$C,0)))</f>
        <v>fuels.html#fuel-taxes</v>
      </c>
      <c r="R1881" s="236" t="str">
        <f>IF(ISBLANK(INDEX('Policy Characteristics'!L:L,MATCH($C1881,'Policy Characteristics'!$C:$C,0))),"",INDEX('Policy Characteristics'!L:L,MATCH($C1881,'Policy Characteristics'!$C:$C,0)))</f>
        <v>fuel-taxes.html</v>
      </c>
      <c r="S1881" s="290" t="s">
        <v>187</v>
      </c>
    </row>
    <row r="1882" spans="1:20" x14ac:dyDescent="0.25">
      <c r="A1882" s="236" t="str">
        <f>IF(ISBLANK(INDEX('Policy Characteristics'!A:A,MATCH($C1882,'Policy Characteristics'!$C:$C,0))),"",INDEX('Policy Characteristics'!A:A,MATCH($C1882,'Policy Characteristics'!$C:$C,0)))</f>
        <v>Cross-Sector</v>
      </c>
      <c r="B1882" s="372" t="str">
        <f>IF(ISBLANK(INDEX('Policy Characteristics'!B:B,MATCH($C1882,'Policy Characteristics'!$C:$C,0))),"",INDEX('Policy Characteristics'!B:B,MATCH($C1882,'Policy Characteristics'!$C:$C,0)))</f>
        <v>Fuel Taxes or Subsidies</v>
      </c>
      <c r="C1882" s="293" t="s">
        <v>3245</v>
      </c>
      <c r="D1882" s="289" t="s">
        <v>75</v>
      </c>
      <c r="E1882" s="334" t="s">
        <v>2484</v>
      </c>
      <c r="F1882" s="289" t="s">
        <v>99</v>
      </c>
      <c r="G1882" s="334" t="s">
        <v>2477</v>
      </c>
      <c r="H1882" s="17">
        <v>2392</v>
      </c>
      <c r="I1882" s="375" t="s">
        <v>44</v>
      </c>
      <c r="J1882" s="374" t="str">
        <f>IF(ISBLANK(INDEX('Policy Characteristics'!D:D,MATCH($C1882,'Policy Characteristics'!$C:$C,0))),"",INDEX('Policy Characteristics'!D:D,MATCH($C1882,'Policy Characteristics'!$C:$C,0)))</f>
        <v>Fuel Taxes or Subsidies</v>
      </c>
      <c r="K1882" s="236" t="str">
        <f>IF(ISBLANK(INDEX('Policy Characteristics'!E:E,MATCH($C1882,'Policy Characteristics'!$C:$C,0))),"",INDEX('Policy Characteristics'!E:E,MATCH($C1882,'Policy Characteristics'!$C:$C,0)))</f>
        <v>cross fuel tax</v>
      </c>
      <c r="L1882" s="237">
        <f>IF(ISBLANK(INDEX('Policy Characteristics'!F:F,MATCH($C1882,'Policy Characteristics'!$C:$C,0))),"",INDEX('Policy Characteristics'!F:F,MATCH($C1882,'Policy Characteristics'!$C:$C,0)))</f>
        <v>-0.9</v>
      </c>
      <c r="M1882" s="237">
        <f>IF(ISBLANK(INDEX('Policy Characteristics'!G:G,MATCH($C1882,'Policy Characteristics'!$C:$C,0))),"",INDEX('Policy Characteristics'!G:G,MATCH($C1882,'Policy Characteristics'!$C:$C,0)))</f>
        <v>0.9</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BAU price</v>
      </c>
      <c r="P1882" s="236" t="str">
        <f>IF(ISBLANK(INDEX('Policy Characteristics'!J:J,MATCH($C1882,'Policy Characteristics'!$C:$C,0))),"",INDEX('Policy Characteristics'!J:J,MATCH($C1882,'Policy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2" s="236" t="str">
        <f>IF(ISBLANK(INDEX('Policy Characteristics'!K:K,MATCH($C1882,'Policy Characteristics'!$C:$C,0))),"",INDEX('Policy Characteristics'!K:K,MATCH($C1882,'Policy Characteristics'!$C:$C,0)))</f>
        <v>fuels.html#fuel-taxes</v>
      </c>
      <c r="R1882" s="236" t="str">
        <f>IF(ISBLANK(INDEX('Policy Characteristics'!L:L,MATCH($C1882,'Policy Characteristics'!$C:$C,0))),"",INDEX('Policy Characteristics'!L:L,MATCH($C1882,'Policy Characteristics'!$C:$C,0)))</f>
        <v>fuel-taxes.html</v>
      </c>
      <c r="S1882" s="290" t="s">
        <v>187</v>
      </c>
    </row>
    <row r="1883" spans="1:20" x14ac:dyDescent="0.25">
      <c r="A1883" s="236" t="str">
        <f>IF(ISBLANK(INDEX('Policy Characteristics'!A:A,MATCH($C1883,'Policy Characteristics'!$C:$C,0))),"",INDEX('Policy Characteristics'!A:A,MATCH($C1883,'Policy Characteristics'!$C:$C,0)))</f>
        <v>Cross-Sector</v>
      </c>
      <c r="B1883" s="372" t="str">
        <f>IF(ISBLANK(INDEX('Policy Characteristics'!B:B,MATCH($C1883,'Policy Characteristics'!$C:$C,0))),"",INDEX('Policy Characteristics'!B:B,MATCH($C1883,'Policy Characteristics'!$C:$C,0)))</f>
        <v>Fuel Taxes or Subsidies</v>
      </c>
      <c r="C1883" s="293" t="s">
        <v>3245</v>
      </c>
      <c r="D1883" s="289" t="s">
        <v>439</v>
      </c>
      <c r="E1883" s="334" t="s">
        <v>2484</v>
      </c>
      <c r="F1883" s="289" t="s">
        <v>440</v>
      </c>
      <c r="G1883" s="334" t="s">
        <v>2477</v>
      </c>
      <c r="H1883" s="17">
        <v>2393</v>
      </c>
      <c r="I1883" s="375" t="s">
        <v>44</v>
      </c>
      <c r="J1883" s="374" t="str">
        <f>IF(ISBLANK(INDEX('Policy Characteristics'!D:D,MATCH($C1883,'Policy Characteristics'!$C:$C,0))),"",INDEX('Policy Characteristics'!D:D,MATCH($C1883,'Policy Characteristics'!$C:$C,0)))</f>
        <v>Fuel Taxes or Subsidies</v>
      </c>
      <c r="K1883" s="236" t="str">
        <f>IF(ISBLANK(INDEX('Policy Characteristics'!E:E,MATCH($C1883,'Policy Characteristics'!$C:$C,0))),"",INDEX('Policy Characteristics'!E:E,MATCH($C1883,'Policy Characteristics'!$C:$C,0)))</f>
        <v>cross fuel tax</v>
      </c>
      <c r="L1883" s="237">
        <f>IF(ISBLANK(INDEX('Policy Characteristics'!F:F,MATCH($C1883,'Policy Characteristics'!$C:$C,0))),"",INDEX('Policy Characteristics'!F:F,MATCH($C1883,'Policy Characteristics'!$C:$C,0)))</f>
        <v>-0.9</v>
      </c>
      <c r="M1883" s="237">
        <f>IF(ISBLANK(INDEX('Policy Characteristics'!G:G,MATCH($C1883,'Policy Characteristics'!$C:$C,0))),"",INDEX('Policy Characteristics'!G:G,MATCH($C1883,'Policy Characteristics'!$C:$C,0)))</f>
        <v>0.9</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BAU price</v>
      </c>
      <c r="P1883" s="236" t="str">
        <f>IF(ISBLANK(INDEX('Policy Characteristics'!J:J,MATCH($C1883,'Policy Characteristics'!$C:$C,0))),"",INDEX('Policy Characteristics'!J:J,MATCH($C1883,'Policy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3" s="236" t="str">
        <f>IF(ISBLANK(INDEX('Policy Characteristics'!K:K,MATCH($C1883,'Policy Characteristics'!$C:$C,0))),"",INDEX('Policy Characteristics'!K:K,MATCH($C1883,'Policy Characteristics'!$C:$C,0)))</f>
        <v>fuels.html#fuel-taxes</v>
      </c>
      <c r="R1883" s="236" t="str">
        <f>IF(ISBLANK(INDEX('Policy Characteristics'!L:L,MATCH($C1883,'Policy Characteristics'!$C:$C,0))),"",INDEX('Policy Characteristics'!L:L,MATCH($C1883,'Policy Characteristics'!$C:$C,0)))</f>
        <v>fuel-taxes.html</v>
      </c>
      <c r="S1883" s="290" t="s">
        <v>187</v>
      </c>
    </row>
    <row r="1884" spans="1:20" x14ac:dyDescent="0.25">
      <c r="A1884" s="236" t="str">
        <f>IF(ISBLANK(INDEX('Policy Characteristics'!A:A,MATCH($C1884,'Policy Characteristics'!$C:$C,0))),"",INDEX('Policy Characteristics'!A:A,MATCH($C1884,'Policy Characteristics'!$C:$C,0)))</f>
        <v>Cross-Sector</v>
      </c>
      <c r="B1884" s="372" t="str">
        <f>IF(ISBLANK(INDEX('Policy Characteristics'!B:B,MATCH($C1884,'Policy Characteristics'!$C:$C,0))),"",INDEX('Policy Characteristics'!B:B,MATCH($C1884,'Policy Characteristics'!$C:$C,0)))</f>
        <v>Fuel Taxes or Subsidies</v>
      </c>
      <c r="C1884" s="293" t="s">
        <v>3245</v>
      </c>
      <c r="D1884" s="289" t="s">
        <v>2457</v>
      </c>
      <c r="E1884" s="334" t="s">
        <v>2484</v>
      </c>
      <c r="F1884" s="289" t="s">
        <v>2461</v>
      </c>
      <c r="G1884" s="334" t="s">
        <v>2477</v>
      </c>
      <c r="H1884" s="17">
        <v>2394</v>
      </c>
      <c r="I1884" s="375" t="s">
        <v>44</v>
      </c>
      <c r="J1884" s="374" t="str">
        <f>IF(ISBLANK(INDEX('Policy Characteristics'!D:D,MATCH($C1884,'Policy Characteristics'!$C:$C,0))),"",INDEX('Policy Characteristics'!D:D,MATCH($C1884,'Policy Characteristics'!$C:$C,0)))</f>
        <v>Fuel Taxes or Subsidies</v>
      </c>
      <c r="K1884" s="236" t="str">
        <f>IF(ISBLANK(INDEX('Policy Characteristics'!E:E,MATCH($C1884,'Policy Characteristics'!$C:$C,0))),"",INDEX('Policy Characteristics'!E:E,MATCH($C1884,'Policy Characteristics'!$C:$C,0)))</f>
        <v>cross fuel tax</v>
      </c>
      <c r="L1884" s="237">
        <f>IF(ISBLANK(INDEX('Policy Characteristics'!F:F,MATCH($C1884,'Policy Characteristics'!$C:$C,0))),"",INDEX('Policy Characteristics'!F:F,MATCH($C1884,'Policy Characteristics'!$C:$C,0)))</f>
        <v>-0.9</v>
      </c>
      <c r="M1884" s="237">
        <f>IF(ISBLANK(INDEX('Policy Characteristics'!G:G,MATCH($C1884,'Policy Characteristics'!$C:$C,0))),"",INDEX('Policy Characteristics'!G:G,MATCH($C1884,'Policy Characteristics'!$C:$C,0)))</f>
        <v>0.9</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BAU price</v>
      </c>
      <c r="P1884" s="236" t="str">
        <f>IF(ISBLANK(INDEX('Policy Characteristics'!J:J,MATCH($C1884,'Policy Characteristics'!$C:$C,0))),"",INDEX('Policy Characteristics'!J:J,MATCH($C1884,'Policy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4" s="236" t="str">
        <f>IF(ISBLANK(INDEX('Policy Characteristics'!K:K,MATCH($C1884,'Policy Characteristics'!$C:$C,0))),"",INDEX('Policy Characteristics'!K:K,MATCH($C1884,'Policy Characteristics'!$C:$C,0)))</f>
        <v>fuels.html#fuel-taxes</v>
      </c>
      <c r="R1884" s="236" t="str">
        <f>IF(ISBLANK(INDEX('Policy Characteristics'!L:L,MATCH($C1884,'Policy Characteristics'!$C:$C,0))),"",INDEX('Policy Characteristics'!L:L,MATCH($C1884,'Policy Characteristics'!$C:$C,0)))</f>
        <v>fuel-taxes.html</v>
      </c>
      <c r="S1884" s="290" t="s">
        <v>187</v>
      </c>
    </row>
    <row r="1885" spans="1:20" x14ac:dyDescent="0.25">
      <c r="A1885" s="236" t="str">
        <f>IF(ISBLANK(INDEX('Policy Characteristics'!A:A,MATCH($C1885,'Policy Characteristics'!$C:$C,0))),"",INDEX('Policy Characteristics'!A:A,MATCH($C1885,'Policy Characteristics'!$C:$C,0)))</f>
        <v>Cross-Sector</v>
      </c>
      <c r="B1885" s="372" t="str">
        <f>IF(ISBLANK(INDEX('Policy Characteristics'!B:B,MATCH($C1885,'Policy Characteristics'!$C:$C,0))),"",INDEX('Policy Characteristics'!B:B,MATCH($C1885,'Policy Characteristics'!$C:$C,0)))</f>
        <v>Fuel Taxes or Subsidies</v>
      </c>
      <c r="C1885" s="293" t="s">
        <v>3245</v>
      </c>
      <c r="D1885" s="289" t="s">
        <v>2467</v>
      </c>
      <c r="E1885" s="334" t="s">
        <v>2484</v>
      </c>
      <c r="F1885" s="289" t="s">
        <v>2468</v>
      </c>
      <c r="G1885" s="334" t="s">
        <v>2477</v>
      </c>
      <c r="H1885" s="17">
        <v>2395</v>
      </c>
      <c r="I1885" s="375" t="s">
        <v>44</v>
      </c>
      <c r="J1885" s="374" t="str">
        <f>IF(ISBLANK(INDEX('Policy Characteristics'!D:D,MATCH($C1885,'Policy Characteristics'!$C:$C,0))),"",INDEX('Policy Characteristics'!D:D,MATCH($C1885,'Policy Characteristics'!$C:$C,0)))</f>
        <v>Fuel Taxes or Subsidies</v>
      </c>
      <c r="K1885" s="236" t="str">
        <f>IF(ISBLANK(INDEX('Policy Characteristics'!E:E,MATCH($C1885,'Policy Characteristics'!$C:$C,0))),"",INDEX('Policy Characteristics'!E:E,MATCH($C1885,'Policy Characteristics'!$C:$C,0)))</f>
        <v>cross fuel tax</v>
      </c>
      <c r="L1885" s="237">
        <f>IF(ISBLANK(INDEX('Policy Characteristics'!F:F,MATCH($C1885,'Policy Characteristics'!$C:$C,0))),"",INDEX('Policy Characteristics'!F:F,MATCH($C1885,'Policy Characteristics'!$C:$C,0)))</f>
        <v>-0.9</v>
      </c>
      <c r="M1885" s="237">
        <f>IF(ISBLANK(INDEX('Policy Characteristics'!G:G,MATCH($C1885,'Policy Characteristics'!$C:$C,0))),"",INDEX('Policy Characteristics'!G:G,MATCH($C1885,'Policy Characteristics'!$C:$C,0)))</f>
        <v>0.9</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BAU price</v>
      </c>
      <c r="P1885" s="236" t="str">
        <f>IF(ISBLANK(INDEX('Policy Characteristics'!J:J,MATCH($C1885,'Policy Characteristics'!$C:$C,0))),"",INDEX('Policy Characteristics'!J:J,MATCH($C1885,'Policy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5" s="236" t="str">
        <f>IF(ISBLANK(INDEX('Policy Characteristics'!K:K,MATCH($C1885,'Policy Characteristics'!$C:$C,0))),"",INDEX('Policy Characteristics'!K:K,MATCH($C1885,'Policy Characteristics'!$C:$C,0)))</f>
        <v>fuels.html#fuel-taxes</v>
      </c>
      <c r="R1885" s="236" t="str">
        <f>IF(ISBLANK(INDEX('Policy Characteristics'!L:L,MATCH($C1885,'Policy Characteristics'!$C:$C,0))),"",INDEX('Policy Characteristics'!L:L,MATCH($C1885,'Policy Characteristics'!$C:$C,0)))</f>
        <v>fuel-taxes.html</v>
      </c>
      <c r="S1885" s="290" t="s">
        <v>187</v>
      </c>
    </row>
    <row r="1886" spans="1:20" x14ac:dyDescent="0.25">
      <c r="A1886" s="236" t="str">
        <f>IF(ISBLANK(INDEX('Policy Characteristics'!A:A,MATCH($C1886,'Policy Characteristics'!$C:$C,0))),"",INDEX('Policy Characteristics'!A:A,MATCH($C1886,'Policy Characteristics'!$C:$C,0)))</f>
        <v>Cross-Sector</v>
      </c>
      <c r="B1886" s="372" t="str">
        <f>IF(ISBLANK(INDEX('Policy Characteristics'!B:B,MATCH($C1886,'Policy Characteristics'!$C:$C,0))),"",INDEX('Policy Characteristics'!B:B,MATCH($C1886,'Policy Characteristics'!$C:$C,0)))</f>
        <v>Fuel Taxes or Subsidies</v>
      </c>
      <c r="C1886" s="293" t="s">
        <v>3245</v>
      </c>
      <c r="D1886" s="289" t="s">
        <v>2458</v>
      </c>
      <c r="E1886" s="334" t="s">
        <v>2484</v>
      </c>
      <c r="F1886" s="289" t="s">
        <v>2462</v>
      </c>
      <c r="G1886" s="334" t="s">
        <v>2477</v>
      </c>
      <c r="H1886" s="17">
        <v>2396</v>
      </c>
      <c r="I1886" s="375" t="s">
        <v>44</v>
      </c>
      <c r="J1886" s="374" t="str">
        <f>IF(ISBLANK(INDEX('Policy Characteristics'!D:D,MATCH($C1886,'Policy Characteristics'!$C:$C,0))),"",INDEX('Policy Characteristics'!D:D,MATCH($C1886,'Policy Characteristics'!$C:$C,0)))</f>
        <v>Fuel Taxes or Subsidies</v>
      </c>
      <c r="K1886" s="236" t="str">
        <f>IF(ISBLANK(INDEX('Policy Characteristics'!E:E,MATCH($C1886,'Policy Characteristics'!$C:$C,0))),"",INDEX('Policy Characteristics'!E:E,MATCH($C1886,'Policy Characteristics'!$C:$C,0)))</f>
        <v>cross fuel tax</v>
      </c>
      <c r="L1886" s="237">
        <f>IF(ISBLANK(INDEX('Policy Characteristics'!F:F,MATCH($C1886,'Policy Characteristics'!$C:$C,0))),"",INDEX('Policy Characteristics'!F:F,MATCH($C1886,'Policy Characteristics'!$C:$C,0)))</f>
        <v>-0.9</v>
      </c>
      <c r="M1886" s="237">
        <f>IF(ISBLANK(INDEX('Policy Characteristics'!G:G,MATCH($C1886,'Policy Characteristics'!$C:$C,0))),"",INDEX('Policy Characteristics'!G:G,MATCH($C1886,'Policy Characteristics'!$C:$C,0)))</f>
        <v>0.9</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BAU price</v>
      </c>
      <c r="P1886" s="236" t="str">
        <f>IF(ISBLANK(INDEX('Policy Characteristics'!J:J,MATCH($C1886,'Policy Characteristics'!$C:$C,0))),"",INDEX('Policy Characteristics'!J:J,MATCH($C1886,'Policy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6" s="236" t="str">
        <f>IF(ISBLANK(INDEX('Policy Characteristics'!K:K,MATCH($C1886,'Policy Characteristics'!$C:$C,0))),"",INDEX('Policy Characteristics'!K:K,MATCH($C1886,'Policy Characteristics'!$C:$C,0)))</f>
        <v>fuels.html#fuel-taxes</v>
      </c>
      <c r="R1886" s="236" t="str">
        <f>IF(ISBLANK(INDEX('Policy Characteristics'!L:L,MATCH($C1886,'Policy Characteristics'!$C:$C,0))),"",INDEX('Policy Characteristics'!L:L,MATCH($C1886,'Policy Characteristics'!$C:$C,0)))</f>
        <v>fuel-taxes.html</v>
      </c>
      <c r="S1886" s="290" t="s">
        <v>187</v>
      </c>
    </row>
    <row r="1887" spans="1:20" x14ac:dyDescent="0.25">
      <c r="A1887" s="236" t="str">
        <f>IF(ISBLANK(INDEX('Policy Characteristics'!A:A,MATCH($C1887,'Policy Characteristics'!$C:$C,0))),"",INDEX('Policy Characteristics'!A:A,MATCH($C1887,'Policy Characteristics'!$C:$C,0)))</f>
        <v>Cross-Sector</v>
      </c>
      <c r="B1887" s="372" t="str">
        <f>IF(ISBLANK(INDEX('Policy Characteristics'!B:B,MATCH($C1887,'Policy Characteristics'!$C:$C,0))),"",INDEX('Policy Characteristics'!B:B,MATCH($C1887,'Policy Characteristics'!$C:$C,0)))</f>
        <v>Fuel Taxes or Subsidies</v>
      </c>
      <c r="C1887" s="293" t="s">
        <v>3245</v>
      </c>
      <c r="D1887" s="289" t="s">
        <v>2459</v>
      </c>
      <c r="E1887" s="334" t="s">
        <v>2484</v>
      </c>
      <c r="F1887" s="289" t="s">
        <v>2463</v>
      </c>
      <c r="G1887" s="334" t="s">
        <v>2477</v>
      </c>
      <c r="H1887" s="17">
        <v>2397</v>
      </c>
      <c r="I1887" s="375" t="s">
        <v>44</v>
      </c>
      <c r="J1887" s="374" t="str">
        <f>IF(ISBLANK(INDEX('Policy Characteristics'!D:D,MATCH($C1887,'Policy Characteristics'!$C:$C,0))),"",INDEX('Policy Characteristics'!D:D,MATCH($C1887,'Policy Characteristics'!$C:$C,0)))</f>
        <v>Fuel Taxes or Subsidies</v>
      </c>
      <c r="K1887" s="236" t="str">
        <f>IF(ISBLANK(INDEX('Policy Characteristics'!E:E,MATCH($C1887,'Policy Characteristics'!$C:$C,0))),"",INDEX('Policy Characteristics'!E:E,MATCH($C1887,'Policy Characteristics'!$C:$C,0)))</f>
        <v>cross fuel tax</v>
      </c>
      <c r="L1887" s="237">
        <f>IF(ISBLANK(INDEX('Policy Characteristics'!F:F,MATCH($C1887,'Policy Characteristics'!$C:$C,0))),"",INDEX('Policy Characteristics'!F:F,MATCH($C1887,'Policy Characteristics'!$C:$C,0)))</f>
        <v>-0.9</v>
      </c>
      <c r="M1887" s="237">
        <f>IF(ISBLANK(INDEX('Policy Characteristics'!G:G,MATCH($C1887,'Policy Characteristics'!$C:$C,0))),"",INDEX('Policy Characteristics'!G:G,MATCH($C1887,'Policy Characteristics'!$C:$C,0)))</f>
        <v>0.9</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BAU price</v>
      </c>
      <c r="P1887" s="236" t="str">
        <f>IF(ISBLANK(INDEX('Policy Characteristics'!J:J,MATCH($C1887,'Policy Characteristics'!$C:$C,0))),"",INDEX('Policy Characteristics'!J:J,MATCH($C1887,'Policy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7" s="236" t="str">
        <f>IF(ISBLANK(INDEX('Policy Characteristics'!K:K,MATCH($C1887,'Policy Characteristics'!$C:$C,0))),"",INDEX('Policy Characteristics'!K:K,MATCH($C1887,'Policy Characteristics'!$C:$C,0)))</f>
        <v>fuels.html#fuel-taxes</v>
      </c>
      <c r="R1887" s="236" t="str">
        <f>IF(ISBLANK(INDEX('Policy Characteristics'!L:L,MATCH($C1887,'Policy Characteristics'!$C:$C,0))),"",INDEX('Policy Characteristics'!L:L,MATCH($C1887,'Policy Characteristics'!$C:$C,0)))</f>
        <v>fuel-taxes.html</v>
      </c>
      <c r="S1887" s="290" t="s">
        <v>187</v>
      </c>
    </row>
    <row r="1888" spans="1:20" x14ac:dyDescent="0.25">
      <c r="A1888" s="236" t="str">
        <f>IF(ISBLANK(INDEX('Policy Characteristics'!A:A,MATCH($C1888,'Policy Characteristics'!$C:$C,0))),"",INDEX('Policy Characteristics'!A:A,MATCH($C1888,'Policy Characteristics'!$C:$C,0)))</f>
        <v>Cross-Sector</v>
      </c>
      <c r="B1888" s="372" t="str">
        <f>IF(ISBLANK(INDEX('Policy Characteristics'!B:B,MATCH($C1888,'Policy Characteristics'!$C:$C,0))),"",INDEX('Policy Characteristics'!B:B,MATCH($C1888,'Policy Characteristics'!$C:$C,0)))</f>
        <v>Fuel Taxes or Subsidies</v>
      </c>
      <c r="C1888" s="293" t="s">
        <v>3245</v>
      </c>
      <c r="D1888" s="289" t="s">
        <v>2460</v>
      </c>
      <c r="E1888" s="334" t="s">
        <v>2484</v>
      </c>
      <c r="F1888" s="289" t="s">
        <v>2464</v>
      </c>
      <c r="G1888" s="334" t="s">
        <v>2477</v>
      </c>
      <c r="H1888" s="17">
        <v>2398</v>
      </c>
      <c r="I1888" s="375" t="s">
        <v>44</v>
      </c>
      <c r="J1888" s="374" t="str">
        <f>IF(ISBLANK(INDEX('Policy Characteristics'!D:D,MATCH($C1888,'Policy Characteristics'!$C:$C,0))),"",INDEX('Policy Characteristics'!D:D,MATCH($C1888,'Policy Characteristics'!$C:$C,0)))</f>
        <v>Fuel Taxes or Subsidies</v>
      </c>
      <c r="K1888" s="236" t="str">
        <f>IF(ISBLANK(INDEX('Policy Characteristics'!E:E,MATCH($C1888,'Policy Characteristics'!$C:$C,0))),"",INDEX('Policy Characteristics'!E:E,MATCH($C1888,'Policy Characteristics'!$C:$C,0)))</f>
        <v>cross fuel tax</v>
      </c>
      <c r="L1888" s="237">
        <f>IF(ISBLANK(INDEX('Policy Characteristics'!F:F,MATCH($C1888,'Policy Characteristics'!$C:$C,0))),"",INDEX('Policy Characteristics'!F:F,MATCH($C1888,'Policy Characteristics'!$C:$C,0)))</f>
        <v>-0.9</v>
      </c>
      <c r="M1888" s="237">
        <f>IF(ISBLANK(INDEX('Policy Characteristics'!G:G,MATCH($C1888,'Policy Characteristics'!$C:$C,0))),"",INDEX('Policy Characteristics'!G:G,MATCH($C1888,'Policy Characteristics'!$C:$C,0)))</f>
        <v>0.9</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BAU price</v>
      </c>
      <c r="P1888" s="236" t="str">
        <f>IF(ISBLANK(INDEX('Policy Characteristics'!J:J,MATCH($C1888,'Policy Characteristics'!$C:$C,0))),"",INDEX('Policy Characteristics'!J:J,MATCH($C1888,'Policy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8" s="236" t="str">
        <f>IF(ISBLANK(INDEX('Policy Characteristics'!K:K,MATCH($C1888,'Policy Characteristics'!$C:$C,0))),"",INDEX('Policy Characteristics'!K:K,MATCH($C1888,'Policy Characteristics'!$C:$C,0)))</f>
        <v>fuels.html#fuel-taxes</v>
      </c>
      <c r="R1888" s="236" t="str">
        <f>IF(ISBLANK(INDEX('Policy Characteristics'!L:L,MATCH($C1888,'Policy Characteristics'!$C:$C,0))),"",INDEX('Policy Characteristics'!L:L,MATCH($C1888,'Policy Characteristics'!$C:$C,0)))</f>
        <v>fuel-taxes.html</v>
      </c>
      <c r="S1888" s="290" t="s">
        <v>187</v>
      </c>
    </row>
    <row r="1889" spans="1:20" x14ac:dyDescent="0.25">
      <c r="A1889" s="236" t="str">
        <f>IF(ISBLANK(INDEX('Policy Characteristics'!A:A,MATCH($C1889,'Policy Characteristics'!$C:$C,0))),"",INDEX('Policy Characteristics'!A:A,MATCH($C1889,'Policy Characteristics'!$C:$C,0)))</f>
        <v>Cross-Sector</v>
      </c>
      <c r="B1889" s="372" t="str">
        <f>IF(ISBLANK(INDEX('Policy Characteristics'!B:B,MATCH($C1889,'Policy Characteristics'!$C:$C,0))),"",INDEX('Policy Characteristics'!B:B,MATCH($C1889,'Policy Characteristics'!$C:$C,0)))</f>
        <v>Fuel Taxes or Subsidies</v>
      </c>
      <c r="C1889" s="293" t="s">
        <v>3245</v>
      </c>
      <c r="D1889" s="334" t="s">
        <v>52</v>
      </c>
      <c r="E1889" s="334" t="s">
        <v>3662</v>
      </c>
      <c r="F1889" s="334" t="s">
        <v>93</v>
      </c>
      <c r="G1889" s="334" t="s">
        <v>2421</v>
      </c>
      <c r="H1889" s="17">
        <v>2399</v>
      </c>
      <c r="I1889" s="373" t="s">
        <v>44</v>
      </c>
      <c r="J1889" s="374" t="str">
        <f>IF(ISBLANK(INDEX('Policy Characteristics'!D:D,MATCH($C1889,'Policy Characteristics'!$C:$C,0))),"",INDEX('Policy Characteristics'!D:D,MATCH($C1889,'Policy Characteristics'!$C:$C,0)))</f>
        <v>Fuel Taxes or Subsidies</v>
      </c>
      <c r="K1889" s="236" t="str">
        <f>IF(ISBLANK(INDEX('Policy Characteristics'!E:E,MATCH($C1889,'Policy Characteristics'!$C:$C,0))),"",INDEX('Policy Characteristics'!E:E,MATCH($C1889,'Policy Characteristics'!$C:$C,0)))</f>
        <v>cross fuel tax</v>
      </c>
      <c r="L1889" s="237">
        <f>IF(ISBLANK(INDEX('Policy Characteristics'!F:F,MATCH($C1889,'Policy Characteristics'!$C:$C,0))),"",INDEX('Policy Characteristics'!F:F,MATCH($C1889,'Policy Characteristics'!$C:$C,0)))</f>
        <v>-0.9</v>
      </c>
      <c r="M1889" s="237">
        <f>IF(ISBLANK(INDEX('Policy Characteristics'!G:G,MATCH($C1889,'Policy Characteristics'!$C:$C,0))),"",INDEX('Policy Characteristics'!G:G,MATCH($C1889,'Policy Characteristics'!$C:$C,0)))</f>
        <v>0.9</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BAU price</v>
      </c>
      <c r="P1889" s="236" t="str">
        <f>IF(ISBLANK(INDEX('Policy Characteristics'!J:J,MATCH($C1889,'Policy Characteristics'!$C:$C,0))),"",INDEX('Policy Characteristics'!J:J,MATCH($C1889,'Policy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9" s="236" t="str">
        <f>IF(ISBLANK(INDEX('Policy Characteristics'!K:K,MATCH($C1889,'Policy Characteristics'!$C:$C,0))),"",INDEX('Policy Characteristics'!K:K,MATCH($C1889,'Policy Characteristics'!$C:$C,0)))</f>
        <v>fuels.html#fuel-taxes</v>
      </c>
      <c r="R1889" s="236" t="str">
        <f>IF(ISBLANK(INDEX('Policy Characteristics'!L:L,MATCH($C1889,'Policy Characteristics'!$C:$C,0))),"",INDEX('Policy Characteristics'!L:L,MATCH($C1889,'Policy Characteristics'!$C:$C,0)))</f>
        <v>fuel-taxes.html</v>
      </c>
      <c r="S1889" s="290" t="s">
        <v>187</v>
      </c>
      <c r="T1889" s="236"/>
    </row>
    <row r="1890" spans="1:20" x14ac:dyDescent="0.25">
      <c r="A1890" s="236" t="str">
        <f>IF(ISBLANK(INDEX('Policy Characteristics'!A:A,MATCH($C1890,'Policy Characteristics'!$C:$C,0))),"",INDEX('Policy Characteristics'!A:A,MATCH($C1890,'Policy Characteristics'!$C:$C,0)))</f>
        <v>Cross-Sector</v>
      </c>
      <c r="B1890" s="372" t="str">
        <f>IF(ISBLANK(INDEX('Policy Characteristics'!B:B,MATCH($C1890,'Policy Characteristics'!$C:$C,0))),"",INDEX('Policy Characteristics'!B:B,MATCH($C1890,'Policy Characteristics'!$C:$C,0)))</f>
        <v>Fuel Taxes or Subsidies</v>
      </c>
      <c r="C1890" s="293" t="s">
        <v>3245</v>
      </c>
      <c r="D1890" s="289" t="s">
        <v>446</v>
      </c>
      <c r="E1890" s="334" t="s">
        <v>3662</v>
      </c>
      <c r="F1890" s="289" t="s">
        <v>443</v>
      </c>
      <c r="G1890" s="334" t="s">
        <v>2421</v>
      </c>
      <c r="H1890" s="17">
        <v>2400</v>
      </c>
      <c r="I1890" s="373" t="s">
        <v>44</v>
      </c>
      <c r="J1890" s="374" t="str">
        <f>IF(ISBLANK(INDEX('Policy Characteristics'!D:D,MATCH($C1890,'Policy Characteristics'!$C:$C,0))),"",INDEX('Policy Characteristics'!D:D,MATCH($C1890,'Policy Characteristics'!$C:$C,0)))</f>
        <v>Fuel Taxes or Subsidies</v>
      </c>
      <c r="K1890" s="236" t="str">
        <f>IF(ISBLANK(INDEX('Policy Characteristics'!E:E,MATCH($C1890,'Policy Characteristics'!$C:$C,0))),"",INDEX('Policy Characteristics'!E:E,MATCH($C1890,'Policy Characteristics'!$C:$C,0)))</f>
        <v>cross fuel tax</v>
      </c>
      <c r="L1890" s="237">
        <f>IF(ISBLANK(INDEX('Policy Characteristics'!F:F,MATCH($C1890,'Policy Characteristics'!$C:$C,0))),"",INDEX('Policy Characteristics'!F:F,MATCH($C1890,'Policy Characteristics'!$C:$C,0)))</f>
        <v>-0.9</v>
      </c>
      <c r="M1890" s="237">
        <f>IF(ISBLANK(INDEX('Policy Characteristics'!G:G,MATCH($C1890,'Policy Characteristics'!$C:$C,0))),"",INDEX('Policy Characteristics'!G:G,MATCH($C1890,'Policy Characteristics'!$C:$C,0)))</f>
        <v>0.9</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BAU price</v>
      </c>
      <c r="P1890" s="236" t="str">
        <f>IF(ISBLANK(INDEX('Policy Characteristics'!J:J,MATCH($C1890,'Policy Characteristics'!$C:$C,0))),"",INDEX('Policy Characteristics'!J:J,MATCH($C1890,'Policy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0" s="236" t="str">
        <f>IF(ISBLANK(INDEX('Policy Characteristics'!K:K,MATCH($C1890,'Policy Characteristics'!$C:$C,0))),"",INDEX('Policy Characteristics'!K:K,MATCH($C1890,'Policy Characteristics'!$C:$C,0)))</f>
        <v>fuels.html#fuel-taxes</v>
      </c>
      <c r="R1890" s="236" t="str">
        <f>IF(ISBLANK(INDEX('Policy Characteristics'!L:L,MATCH($C1890,'Policy Characteristics'!$C:$C,0))),"",INDEX('Policy Characteristics'!L:L,MATCH($C1890,'Policy Characteristics'!$C:$C,0)))</f>
        <v>fuel-taxes.html</v>
      </c>
      <c r="S1890" s="290" t="s">
        <v>187</v>
      </c>
      <c r="T1890" s="236"/>
    </row>
    <row r="1891" spans="1:20" x14ac:dyDescent="0.25">
      <c r="A1891" s="236" t="str">
        <f>IF(ISBLANK(INDEX('Policy Characteristics'!A:A,MATCH($C1891,'Policy Characteristics'!$C:$C,0))),"",INDEX('Policy Characteristics'!A:A,MATCH($C1891,'Policy Characteristics'!$C:$C,0)))</f>
        <v>Cross-Sector</v>
      </c>
      <c r="B1891" s="372" t="str">
        <f>IF(ISBLANK(INDEX('Policy Characteristics'!B:B,MATCH($C1891,'Policy Characteristics'!$C:$C,0))),"",INDEX('Policy Characteristics'!B:B,MATCH($C1891,'Policy Characteristics'!$C:$C,0)))</f>
        <v>Fuel Taxes or Subsidies</v>
      </c>
      <c r="C1891" s="293" t="s">
        <v>3245</v>
      </c>
      <c r="D1891" s="289" t="s">
        <v>46</v>
      </c>
      <c r="E1891" s="334" t="s">
        <v>3662</v>
      </c>
      <c r="F1891" s="289" t="s">
        <v>87</v>
      </c>
      <c r="G1891" s="334" t="s">
        <v>2421</v>
      </c>
      <c r="H1891" s="17">
        <v>2401</v>
      </c>
      <c r="I1891" s="373" t="s">
        <v>44</v>
      </c>
      <c r="J1891" s="374" t="str">
        <f>IF(ISBLANK(INDEX('Policy Characteristics'!D:D,MATCH($C1891,'Policy Characteristics'!$C:$C,0))),"",INDEX('Policy Characteristics'!D:D,MATCH($C1891,'Policy Characteristics'!$C:$C,0)))</f>
        <v>Fuel Taxes or Subsidies</v>
      </c>
      <c r="K1891" s="236" t="str">
        <f>IF(ISBLANK(INDEX('Policy Characteristics'!E:E,MATCH($C1891,'Policy Characteristics'!$C:$C,0))),"",INDEX('Policy Characteristics'!E:E,MATCH($C1891,'Policy Characteristics'!$C:$C,0)))</f>
        <v>cross fuel tax</v>
      </c>
      <c r="L1891" s="237">
        <f>IF(ISBLANK(INDEX('Policy Characteristics'!F:F,MATCH($C1891,'Policy Characteristics'!$C:$C,0))),"",INDEX('Policy Characteristics'!F:F,MATCH($C1891,'Policy Characteristics'!$C:$C,0)))</f>
        <v>-0.9</v>
      </c>
      <c r="M1891" s="237">
        <f>IF(ISBLANK(INDEX('Policy Characteristics'!G:G,MATCH($C1891,'Policy Characteristics'!$C:$C,0))),"",INDEX('Policy Characteristics'!G:G,MATCH($C1891,'Policy Characteristics'!$C:$C,0)))</f>
        <v>0.9</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BAU price</v>
      </c>
      <c r="P1891" s="236" t="str">
        <f>IF(ISBLANK(INDEX('Policy Characteristics'!J:J,MATCH($C1891,'Policy Characteristics'!$C:$C,0))),"",INDEX('Policy Characteristics'!J:J,MATCH($C1891,'Policy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1" s="236" t="str">
        <f>IF(ISBLANK(INDEX('Policy Characteristics'!K:K,MATCH($C1891,'Policy Characteristics'!$C:$C,0))),"",INDEX('Policy Characteristics'!K:K,MATCH($C1891,'Policy Characteristics'!$C:$C,0)))</f>
        <v>fuels.html#fuel-taxes</v>
      </c>
      <c r="R1891" s="236" t="str">
        <f>IF(ISBLANK(INDEX('Policy Characteristics'!L:L,MATCH($C1891,'Policy Characteristics'!$C:$C,0))),"",INDEX('Policy Characteristics'!L:L,MATCH($C1891,'Policy Characteristics'!$C:$C,0)))</f>
        <v>fuel-taxes.html</v>
      </c>
      <c r="S1891" s="290" t="s">
        <v>187</v>
      </c>
      <c r="T1891" s="236"/>
    </row>
    <row r="1892" spans="1:20" x14ac:dyDescent="0.25">
      <c r="A1892" s="236" t="str">
        <f>IF(ISBLANK(INDEX('Policy Characteristics'!A:A,MATCH($C1892,'Policy Characteristics'!$C:$C,0))),"",INDEX('Policy Characteristics'!A:A,MATCH($C1892,'Policy Characteristics'!$C:$C,0)))</f>
        <v>Cross-Sector</v>
      </c>
      <c r="B1892" s="372" t="str">
        <f>IF(ISBLANK(INDEX('Policy Characteristics'!B:B,MATCH($C1892,'Policy Characteristics'!$C:$C,0))),"",INDEX('Policy Characteristics'!B:B,MATCH($C1892,'Policy Characteristics'!$C:$C,0)))</f>
        <v>Fuel Taxes or Subsidies</v>
      </c>
      <c r="C1892" s="293" t="s">
        <v>3245</v>
      </c>
      <c r="D1892" s="289" t="s">
        <v>47</v>
      </c>
      <c r="E1892" s="334" t="s">
        <v>3662</v>
      </c>
      <c r="F1892" s="289" t="s">
        <v>88</v>
      </c>
      <c r="G1892" s="334" t="s">
        <v>2421</v>
      </c>
      <c r="H1892" s="17">
        <v>2402</v>
      </c>
      <c r="I1892" s="373" t="s">
        <v>44</v>
      </c>
      <c r="J1892" s="374" t="str">
        <f>IF(ISBLANK(INDEX('Policy Characteristics'!D:D,MATCH($C1892,'Policy Characteristics'!$C:$C,0))),"",INDEX('Policy Characteristics'!D:D,MATCH($C1892,'Policy Characteristics'!$C:$C,0)))</f>
        <v>Fuel Taxes or Subsidies</v>
      </c>
      <c r="K1892" s="236" t="str">
        <f>IF(ISBLANK(INDEX('Policy Characteristics'!E:E,MATCH($C1892,'Policy Characteristics'!$C:$C,0))),"",INDEX('Policy Characteristics'!E:E,MATCH($C1892,'Policy Characteristics'!$C:$C,0)))</f>
        <v>cross fuel tax</v>
      </c>
      <c r="L1892" s="237">
        <f>IF(ISBLANK(INDEX('Policy Characteristics'!F:F,MATCH($C1892,'Policy Characteristics'!$C:$C,0))),"",INDEX('Policy Characteristics'!F:F,MATCH($C1892,'Policy Characteristics'!$C:$C,0)))</f>
        <v>-0.9</v>
      </c>
      <c r="M1892" s="237">
        <f>IF(ISBLANK(INDEX('Policy Characteristics'!G:G,MATCH($C1892,'Policy Characteristics'!$C:$C,0))),"",INDEX('Policy Characteristics'!G:G,MATCH($C1892,'Policy Characteristics'!$C:$C,0)))</f>
        <v>0.9</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BAU price</v>
      </c>
      <c r="P1892" s="236" t="str">
        <f>IF(ISBLANK(INDEX('Policy Characteristics'!J:J,MATCH($C1892,'Policy Characteristics'!$C:$C,0))),"",INDEX('Policy Characteristics'!J:J,MATCH($C1892,'Policy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2" s="236" t="str">
        <f>IF(ISBLANK(INDEX('Policy Characteristics'!K:K,MATCH($C1892,'Policy Characteristics'!$C:$C,0))),"",INDEX('Policy Characteristics'!K:K,MATCH($C1892,'Policy Characteristics'!$C:$C,0)))</f>
        <v>fuels.html#fuel-taxes</v>
      </c>
      <c r="R1892" s="236" t="str">
        <f>IF(ISBLANK(INDEX('Policy Characteristics'!L:L,MATCH($C1892,'Policy Characteristics'!$C:$C,0))),"",INDEX('Policy Characteristics'!L:L,MATCH($C1892,'Policy Characteristics'!$C:$C,0)))</f>
        <v>fuel-taxes.html</v>
      </c>
      <c r="S1892" s="290" t="s">
        <v>187</v>
      </c>
      <c r="T1892" s="236"/>
    </row>
    <row r="1893" spans="1:20" x14ac:dyDescent="0.25">
      <c r="A1893" s="236" t="str">
        <f>IF(ISBLANK(INDEX('Policy Characteristics'!A:A,MATCH($C1893,'Policy Characteristics'!$C:$C,0))),"",INDEX('Policy Characteristics'!A:A,MATCH($C1893,'Policy Characteristics'!$C:$C,0)))</f>
        <v>Cross-Sector</v>
      </c>
      <c r="B1893" s="372" t="str">
        <f>IF(ISBLANK(INDEX('Policy Characteristics'!B:B,MATCH($C1893,'Policy Characteristics'!$C:$C,0))),"",INDEX('Policy Characteristics'!B:B,MATCH($C1893,'Policy Characteristics'!$C:$C,0)))</f>
        <v>Fuel Taxes or Subsidies</v>
      </c>
      <c r="C1893" s="293" t="s">
        <v>3245</v>
      </c>
      <c r="D1893" s="289" t="s">
        <v>51</v>
      </c>
      <c r="E1893" s="334" t="s">
        <v>3662</v>
      </c>
      <c r="F1893" s="289" t="s">
        <v>92</v>
      </c>
      <c r="G1893" s="334" t="s">
        <v>2421</v>
      </c>
      <c r="H1893" s="17">
        <v>2403</v>
      </c>
      <c r="I1893" s="373" t="s">
        <v>44</v>
      </c>
      <c r="J1893" s="374" t="str">
        <f>IF(ISBLANK(INDEX('Policy Characteristics'!D:D,MATCH($C1893,'Policy Characteristics'!$C:$C,0))),"",INDEX('Policy Characteristics'!D:D,MATCH($C1893,'Policy Characteristics'!$C:$C,0)))</f>
        <v>Fuel Taxes or Subsidies</v>
      </c>
      <c r="K1893" s="236" t="str">
        <f>IF(ISBLANK(INDEX('Policy Characteristics'!E:E,MATCH($C1893,'Policy Characteristics'!$C:$C,0))),"",INDEX('Policy Characteristics'!E:E,MATCH($C1893,'Policy Characteristics'!$C:$C,0)))</f>
        <v>cross fuel tax</v>
      </c>
      <c r="L1893" s="237">
        <f>IF(ISBLANK(INDEX('Policy Characteristics'!F:F,MATCH($C1893,'Policy Characteristics'!$C:$C,0))),"",INDEX('Policy Characteristics'!F:F,MATCH($C1893,'Policy Characteristics'!$C:$C,0)))</f>
        <v>-0.9</v>
      </c>
      <c r="M1893" s="237">
        <f>IF(ISBLANK(INDEX('Policy Characteristics'!G:G,MATCH($C1893,'Policy Characteristics'!$C:$C,0))),"",INDEX('Policy Characteristics'!G:G,MATCH($C1893,'Policy Characteristics'!$C:$C,0)))</f>
        <v>0.9</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BAU price</v>
      </c>
      <c r="P1893" s="236" t="str">
        <f>IF(ISBLANK(INDEX('Policy Characteristics'!J:J,MATCH($C1893,'Policy Characteristics'!$C:$C,0))),"",INDEX('Policy Characteristics'!J:J,MATCH($C1893,'Policy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3" s="236" t="str">
        <f>IF(ISBLANK(INDEX('Policy Characteristics'!K:K,MATCH($C1893,'Policy Characteristics'!$C:$C,0))),"",INDEX('Policy Characteristics'!K:K,MATCH($C1893,'Policy Characteristics'!$C:$C,0)))</f>
        <v>fuels.html#fuel-taxes</v>
      </c>
      <c r="R1893" s="236" t="str">
        <f>IF(ISBLANK(INDEX('Policy Characteristics'!L:L,MATCH($C1893,'Policy Characteristics'!$C:$C,0))),"",INDEX('Policy Characteristics'!L:L,MATCH($C1893,'Policy Characteristics'!$C:$C,0)))</f>
        <v>fuel-taxes.html</v>
      </c>
      <c r="S1893" s="290" t="s">
        <v>187</v>
      </c>
      <c r="T1893" s="236"/>
    </row>
    <row r="1894" spans="1:20" x14ac:dyDescent="0.25">
      <c r="A1894" s="236" t="str">
        <f>IF(ISBLANK(INDEX('Policy Characteristics'!A:A,MATCH($C1894,'Policy Characteristics'!$C:$C,0))),"",INDEX('Policy Characteristics'!A:A,MATCH($C1894,'Policy Characteristics'!$C:$C,0)))</f>
        <v>Cross-Sector</v>
      </c>
      <c r="B1894" s="372" t="str">
        <f>IF(ISBLANK(INDEX('Policy Characteristics'!B:B,MATCH($C1894,'Policy Characteristics'!$C:$C,0))),"",INDEX('Policy Characteristics'!B:B,MATCH($C1894,'Policy Characteristics'!$C:$C,0)))</f>
        <v>Fuel Taxes or Subsidies</v>
      </c>
      <c r="C1894" s="293" t="s">
        <v>3245</v>
      </c>
      <c r="D1894" s="289" t="s">
        <v>53</v>
      </c>
      <c r="E1894" s="334" t="s">
        <v>3662</v>
      </c>
      <c r="F1894" s="289" t="s">
        <v>95</v>
      </c>
      <c r="G1894" s="334" t="s">
        <v>2421</v>
      </c>
      <c r="H1894" s="17">
        <v>2404</v>
      </c>
      <c r="I1894" s="373" t="s">
        <v>44</v>
      </c>
      <c r="J1894" s="374" t="str">
        <f>IF(ISBLANK(INDEX('Policy Characteristics'!D:D,MATCH($C1894,'Policy Characteristics'!$C:$C,0))),"",INDEX('Policy Characteristics'!D:D,MATCH($C1894,'Policy Characteristics'!$C:$C,0)))</f>
        <v>Fuel Taxes or Subsidies</v>
      </c>
      <c r="K1894" s="236" t="str">
        <f>IF(ISBLANK(INDEX('Policy Characteristics'!E:E,MATCH($C1894,'Policy Characteristics'!$C:$C,0))),"",INDEX('Policy Characteristics'!E:E,MATCH($C1894,'Policy Characteristics'!$C:$C,0)))</f>
        <v>cross fuel tax</v>
      </c>
      <c r="L1894" s="237">
        <f>IF(ISBLANK(INDEX('Policy Characteristics'!F:F,MATCH($C1894,'Policy Characteristics'!$C:$C,0))),"",INDEX('Policy Characteristics'!F:F,MATCH($C1894,'Policy Characteristics'!$C:$C,0)))</f>
        <v>-0.9</v>
      </c>
      <c r="M1894" s="237">
        <f>IF(ISBLANK(INDEX('Policy Characteristics'!G:G,MATCH($C1894,'Policy Characteristics'!$C:$C,0))),"",INDEX('Policy Characteristics'!G:G,MATCH($C1894,'Policy Characteristics'!$C:$C,0)))</f>
        <v>0.9</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BAU price</v>
      </c>
      <c r="P1894" s="236" t="str">
        <f>IF(ISBLANK(INDEX('Policy Characteristics'!J:J,MATCH($C1894,'Policy Characteristics'!$C:$C,0))),"",INDEX('Policy Characteristics'!J:J,MATCH($C1894,'Policy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4" s="236" t="str">
        <f>IF(ISBLANK(INDEX('Policy Characteristics'!K:K,MATCH($C1894,'Policy Characteristics'!$C:$C,0))),"",INDEX('Policy Characteristics'!K:K,MATCH($C1894,'Policy Characteristics'!$C:$C,0)))</f>
        <v>fuels.html#fuel-taxes</v>
      </c>
      <c r="R1894" s="236" t="str">
        <f>IF(ISBLANK(INDEX('Policy Characteristics'!L:L,MATCH($C1894,'Policy Characteristics'!$C:$C,0))),"",INDEX('Policy Characteristics'!L:L,MATCH($C1894,'Policy Characteristics'!$C:$C,0)))</f>
        <v>fuel-taxes.html</v>
      </c>
      <c r="S1894" s="290" t="s">
        <v>187</v>
      </c>
      <c r="T1894" s="236"/>
    </row>
    <row r="1895" spans="1:20" x14ac:dyDescent="0.25">
      <c r="A1895" s="236" t="str">
        <f>IF(ISBLANK(INDEX('Policy Characteristics'!A:A,MATCH($C1895,'Policy Characteristics'!$C:$C,0))),"",INDEX('Policy Characteristics'!A:A,MATCH($C1895,'Policy Characteristics'!$C:$C,0)))</f>
        <v>Cross-Sector</v>
      </c>
      <c r="B1895" s="372" t="str">
        <f>IF(ISBLANK(INDEX('Policy Characteristics'!B:B,MATCH($C1895,'Policy Characteristics'!$C:$C,0))),"",INDEX('Policy Characteristics'!B:B,MATCH($C1895,'Policy Characteristics'!$C:$C,0)))</f>
        <v>Fuel Taxes or Subsidies</v>
      </c>
      <c r="C1895" s="293" t="s">
        <v>3245</v>
      </c>
      <c r="D1895" s="289" t="s">
        <v>54</v>
      </c>
      <c r="E1895" s="334" t="s">
        <v>3662</v>
      </c>
      <c r="F1895" s="289" t="s">
        <v>96</v>
      </c>
      <c r="G1895" s="334" t="s">
        <v>2421</v>
      </c>
      <c r="H1895" s="17">
        <v>2405</v>
      </c>
      <c r="I1895" s="373" t="s">
        <v>44</v>
      </c>
      <c r="J1895" s="374" t="str">
        <f>IF(ISBLANK(INDEX('Policy Characteristics'!D:D,MATCH($C1895,'Policy Characteristics'!$C:$C,0))),"",INDEX('Policy Characteristics'!D:D,MATCH($C1895,'Policy Characteristics'!$C:$C,0)))</f>
        <v>Fuel Taxes or Subsidies</v>
      </c>
      <c r="K1895" s="236" t="str">
        <f>IF(ISBLANK(INDEX('Policy Characteristics'!E:E,MATCH($C1895,'Policy Characteristics'!$C:$C,0))),"",INDEX('Policy Characteristics'!E:E,MATCH($C1895,'Policy Characteristics'!$C:$C,0)))</f>
        <v>cross fuel tax</v>
      </c>
      <c r="L1895" s="237">
        <f>IF(ISBLANK(INDEX('Policy Characteristics'!F:F,MATCH($C1895,'Policy Characteristics'!$C:$C,0))),"",INDEX('Policy Characteristics'!F:F,MATCH($C1895,'Policy Characteristics'!$C:$C,0)))</f>
        <v>-0.9</v>
      </c>
      <c r="M1895" s="237">
        <f>IF(ISBLANK(INDEX('Policy Characteristics'!G:G,MATCH($C1895,'Policy Characteristics'!$C:$C,0))),"",INDEX('Policy Characteristics'!G:G,MATCH($C1895,'Policy Characteristics'!$C:$C,0)))</f>
        <v>0.9</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BAU price</v>
      </c>
      <c r="P1895" s="236" t="str">
        <f>IF(ISBLANK(INDEX('Policy Characteristics'!J:J,MATCH($C1895,'Policy Characteristics'!$C:$C,0))),"",INDEX('Policy Characteristics'!J:J,MATCH($C1895,'Policy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5" s="236" t="str">
        <f>IF(ISBLANK(INDEX('Policy Characteristics'!K:K,MATCH($C1895,'Policy Characteristics'!$C:$C,0))),"",INDEX('Policy Characteristics'!K:K,MATCH($C1895,'Policy Characteristics'!$C:$C,0)))</f>
        <v>fuels.html#fuel-taxes</v>
      </c>
      <c r="R1895" s="236" t="str">
        <f>IF(ISBLANK(INDEX('Policy Characteristics'!L:L,MATCH($C1895,'Policy Characteristics'!$C:$C,0))),"",INDEX('Policy Characteristics'!L:L,MATCH($C1895,'Policy Characteristics'!$C:$C,0)))</f>
        <v>fuel-taxes.html</v>
      </c>
      <c r="S1895" s="290" t="s">
        <v>187</v>
      </c>
      <c r="T1895" s="236"/>
    </row>
    <row r="1896" spans="1:20" x14ac:dyDescent="0.25">
      <c r="A1896" s="236" t="str">
        <f>IF(ISBLANK(INDEX('Policy Characteristics'!A:A,MATCH($C1896,'Policy Characteristics'!$C:$C,0))),"",INDEX('Policy Characteristics'!A:A,MATCH($C1896,'Policy Characteristics'!$C:$C,0)))</f>
        <v>Cross-Sector</v>
      </c>
      <c r="B1896" s="372" t="str">
        <f>IF(ISBLANK(INDEX('Policy Characteristics'!B:B,MATCH($C1896,'Policy Characteristics'!$C:$C,0))),"",INDEX('Policy Characteristics'!B:B,MATCH($C1896,'Policy Characteristics'!$C:$C,0)))</f>
        <v>Fuel Taxes or Subsidies</v>
      </c>
      <c r="C1896" s="293" t="s">
        <v>3245</v>
      </c>
      <c r="D1896" s="289" t="s">
        <v>55</v>
      </c>
      <c r="E1896" s="334" t="s">
        <v>3662</v>
      </c>
      <c r="F1896" s="289" t="s">
        <v>97</v>
      </c>
      <c r="G1896" s="334" t="s">
        <v>2421</v>
      </c>
      <c r="H1896" s="17">
        <v>2406</v>
      </c>
      <c r="I1896" s="373" t="s">
        <v>44</v>
      </c>
      <c r="J1896" s="374" t="str">
        <f>IF(ISBLANK(INDEX('Policy Characteristics'!D:D,MATCH($C1896,'Policy Characteristics'!$C:$C,0))),"",INDEX('Policy Characteristics'!D:D,MATCH($C1896,'Policy Characteristics'!$C:$C,0)))</f>
        <v>Fuel Taxes or Subsidies</v>
      </c>
      <c r="K1896" s="236" t="str">
        <f>IF(ISBLANK(INDEX('Policy Characteristics'!E:E,MATCH($C1896,'Policy Characteristics'!$C:$C,0))),"",INDEX('Policy Characteristics'!E:E,MATCH($C1896,'Policy Characteristics'!$C:$C,0)))</f>
        <v>cross fuel tax</v>
      </c>
      <c r="L1896" s="237">
        <f>IF(ISBLANK(INDEX('Policy Characteristics'!F:F,MATCH($C1896,'Policy Characteristics'!$C:$C,0))),"",INDEX('Policy Characteristics'!F:F,MATCH($C1896,'Policy Characteristics'!$C:$C,0)))</f>
        <v>-0.9</v>
      </c>
      <c r="M1896" s="237">
        <f>IF(ISBLANK(INDEX('Policy Characteristics'!G:G,MATCH($C1896,'Policy Characteristics'!$C:$C,0))),"",INDEX('Policy Characteristics'!G:G,MATCH($C1896,'Policy Characteristics'!$C:$C,0)))</f>
        <v>0.9</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BAU price</v>
      </c>
      <c r="P1896" s="236" t="str">
        <f>IF(ISBLANK(INDEX('Policy Characteristics'!J:J,MATCH($C1896,'Policy Characteristics'!$C:$C,0))),"",INDEX('Policy Characteristics'!J:J,MATCH($C1896,'Policy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6" s="236" t="str">
        <f>IF(ISBLANK(INDEX('Policy Characteristics'!K:K,MATCH($C1896,'Policy Characteristics'!$C:$C,0))),"",INDEX('Policy Characteristics'!K:K,MATCH($C1896,'Policy Characteristics'!$C:$C,0)))</f>
        <v>fuels.html#fuel-taxes</v>
      </c>
      <c r="R1896" s="236" t="str">
        <f>IF(ISBLANK(INDEX('Policy Characteristics'!L:L,MATCH($C1896,'Policy Characteristics'!$C:$C,0))),"",INDEX('Policy Characteristics'!L:L,MATCH($C1896,'Policy Characteristics'!$C:$C,0)))</f>
        <v>fuel-taxes.html</v>
      </c>
      <c r="S1896" s="290" t="s">
        <v>187</v>
      </c>
      <c r="T1896" s="236"/>
    </row>
    <row r="1897" spans="1:20" x14ac:dyDescent="0.25">
      <c r="A1897" s="236" t="str">
        <f>IF(ISBLANK(INDEX('Policy Characteristics'!A:A,MATCH($C1897,'Policy Characteristics'!$C:$C,0))),"",INDEX('Policy Characteristics'!A:A,MATCH($C1897,'Policy Characteristics'!$C:$C,0)))</f>
        <v>Cross-Sector</v>
      </c>
      <c r="B1897" s="372" t="str">
        <f>IF(ISBLANK(INDEX('Policy Characteristics'!B:B,MATCH($C1897,'Policy Characteristics'!$C:$C,0))),"",INDEX('Policy Characteristics'!B:B,MATCH($C1897,'Policy Characteristics'!$C:$C,0)))</f>
        <v>Fuel Taxes or Subsidies</v>
      </c>
      <c r="C1897" s="293" t="s">
        <v>3245</v>
      </c>
      <c r="D1897" s="289" t="s">
        <v>56</v>
      </c>
      <c r="E1897" s="334" t="s">
        <v>3662</v>
      </c>
      <c r="F1897" s="289" t="s">
        <v>98</v>
      </c>
      <c r="G1897" s="334" t="s">
        <v>2421</v>
      </c>
      <c r="H1897" s="17">
        <v>2407</v>
      </c>
      <c r="I1897" s="373" t="s">
        <v>44</v>
      </c>
      <c r="J1897" s="374" t="str">
        <f>IF(ISBLANK(INDEX('Policy Characteristics'!D:D,MATCH($C1897,'Policy Characteristics'!$C:$C,0))),"",INDEX('Policy Characteristics'!D:D,MATCH($C1897,'Policy Characteristics'!$C:$C,0)))</f>
        <v>Fuel Taxes or Subsidies</v>
      </c>
      <c r="K1897" s="236" t="str">
        <f>IF(ISBLANK(INDEX('Policy Characteristics'!E:E,MATCH($C1897,'Policy Characteristics'!$C:$C,0))),"",INDEX('Policy Characteristics'!E:E,MATCH($C1897,'Policy Characteristics'!$C:$C,0)))</f>
        <v>cross fuel tax</v>
      </c>
      <c r="L1897" s="237">
        <f>IF(ISBLANK(INDEX('Policy Characteristics'!F:F,MATCH($C1897,'Policy Characteristics'!$C:$C,0))),"",INDEX('Policy Characteristics'!F:F,MATCH($C1897,'Policy Characteristics'!$C:$C,0)))</f>
        <v>-0.9</v>
      </c>
      <c r="M1897" s="237">
        <f>IF(ISBLANK(INDEX('Policy Characteristics'!G:G,MATCH($C1897,'Policy Characteristics'!$C:$C,0))),"",INDEX('Policy Characteristics'!G:G,MATCH($C1897,'Policy Characteristics'!$C:$C,0)))</f>
        <v>0.9</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BAU price</v>
      </c>
      <c r="P1897" s="236" t="str">
        <f>IF(ISBLANK(INDEX('Policy Characteristics'!J:J,MATCH($C1897,'Policy Characteristics'!$C:$C,0))),"",INDEX('Policy Characteristics'!J:J,MATCH($C1897,'Policy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7" s="236" t="str">
        <f>IF(ISBLANK(INDEX('Policy Characteristics'!K:K,MATCH($C1897,'Policy Characteristics'!$C:$C,0))),"",INDEX('Policy Characteristics'!K:K,MATCH($C1897,'Policy Characteristics'!$C:$C,0)))</f>
        <v>fuels.html#fuel-taxes</v>
      </c>
      <c r="R1897" s="236" t="str">
        <f>IF(ISBLANK(INDEX('Policy Characteristics'!L:L,MATCH($C1897,'Policy Characteristics'!$C:$C,0))),"",INDEX('Policy Characteristics'!L:L,MATCH($C1897,'Policy Characteristics'!$C:$C,0)))</f>
        <v>fuel-taxes.html</v>
      </c>
      <c r="S1897" s="290" t="s">
        <v>187</v>
      </c>
      <c r="T1897" s="236"/>
    </row>
    <row r="1898" spans="1:20" x14ac:dyDescent="0.25">
      <c r="A1898" s="236" t="str">
        <f>IF(ISBLANK(INDEX('Policy Characteristics'!A:A,MATCH($C1898,'Policy Characteristics'!$C:$C,0))),"",INDEX('Policy Characteristics'!A:A,MATCH($C1898,'Policy Characteristics'!$C:$C,0)))</f>
        <v>Cross-Sector</v>
      </c>
      <c r="B1898" s="372" t="str">
        <f>IF(ISBLANK(INDEX('Policy Characteristics'!B:B,MATCH($C1898,'Policy Characteristics'!$C:$C,0))),"",INDEX('Policy Characteristics'!B:B,MATCH($C1898,'Policy Characteristics'!$C:$C,0)))</f>
        <v>Fuel Taxes or Subsidies</v>
      </c>
      <c r="C1898" s="293" t="s">
        <v>3245</v>
      </c>
      <c r="D1898" s="289" t="s">
        <v>2465</v>
      </c>
      <c r="E1898" s="334" t="s">
        <v>3662</v>
      </c>
      <c r="F1898" s="289" t="s">
        <v>2466</v>
      </c>
      <c r="G1898" s="334" t="s">
        <v>2421</v>
      </c>
      <c r="H1898" s="17">
        <v>2408</v>
      </c>
      <c r="I1898" s="373" t="s">
        <v>44</v>
      </c>
      <c r="J1898" s="374" t="str">
        <f>IF(ISBLANK(INDEX('Policy Characteristics'!D:D,MATCH($C1898,'Policy Characteristics'!$C:$C,0))),"",INDEX('Policy Characteristics'!D:D,MATCH($C1898,'Policy Characteristics'!$C:$C,0)))</f>
        <v>Fuel Taxes or Subsidies</v>
      </c>
      <c r="K1898" s="236" t="str">
        <f>IF(ISBLANK(INDEX('Policy Characteristics'!E:E,MATCH($C1898,'Policy Characteristics'!$C:$C,0))),"",INDEX('Policy Characteristics'!E:E,MATCH($C1898,'Policy Characteristics'!$C:$C,0)))</f>
        <v>cross fuel tax</v>
      </c>
      <c r="L1898" s="237">
        <f>IF(ISBLANK(INDEX('Policy Characteristics'!F:F,MATCH($C1898,'Policy Characteristics'!$C:$C,0))),"",INDEX('Policy Characteristics'!F:F,MATCH($C1898,'Policy Characteristics'!$C:$C,0)))</f>
        <v>-0.9</v>
      </c>
      <c r="M1898" s="237">
        <f>IF(ISBLANK(INDEX('Policy Characteristics'!G:G,MATCH($C1898,'Policy Characteristics'!$C:$C,0))),"",INDEX('Policy Characteristics'!G:G,MATCH($C1898,'Policy Characteristics'!$C:$C,0)))</f>
        <v>0.9</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BAU price</v>
      </c>
      <c r="P1898" s="236" t="str">
        <f>IF(ISBLANK(INDEX('Policy Characteristics'!J:J,MATCH($C1898,'Policy Characteristics'!$C:$C,0))),"",INDEX('Policy Characteristics'!J:J,MATCH($C1898,'Policy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8" s="236" t="str">
        <f>IF(ISBLANK(INDEX('Policy Characteristics'!K:K,MATCH($C1898,'Policy Characteristics'!$C:$C,0))),"",INDEX('Policy Characteristics'!K:K,MATCH($C1898,'Policy Characteristics'!$C:$C,0)))</f>
        <v>fuels.html#fuel-taxes</v>
      </c>
      <c r="R1898" s="236" t="str">
        <f>IF(ISBLANK(INDEX('Policy Characteristics'!L:L,MATCH($C1898,'Policy Characteristics'!$C:$C,0))),"",INDEX('Policy Characteristics'!L:L,MATCH($C1898,'Policy Characteristics'!$C:$C,0)))</f>
        <v>fuel-taxes.html</v>
      </c>
      <c r="S1898" s="290" t="s">
        <v>187</v>
      </c>
    </row>
    <row r="1899" spans="1:20" x14ac:dyDescent="0.25">
      <c r="A1899" s="236" t="str">
        <f>IF(ISBLANK(INDEX('Policy Characteristics'!A:A,MATCH($C1899,'Policy Characteristics'!$C:$C,0))),"",INDEX('Policy Characteristics'!A:A,MATCH($C1899,'Policy Characteristics'!$C:$C,0)))</f>
        <v>Cross-Sector</v>
      </c>
      <c r="B1899" s="372" t="str">
        <f>IF(ISBLANK(INDEX('Policy Characteristics'!B:B,MATCH($C1899,'Policy Characteristics'!$C:$C,0))),"",INDEX('Policy Characteristics'!B:B,MATCH($C1899,'Policy Characteristics'!$C:$C,0)))</f>
        <v>Fuel Taxes or Subsidies</v>
      </c>
      <c r="C1899" s="293" t="s">
        <v>3245</v>
      </c>
      <c r="D1899" s="289" t="s">
        <v>75</v>
      </c>
      <c r="E1899" s="334" t="s">
        <v>3662</v>
      </c>
      <c r="F1899" s="289" t="s">
        <v>99</v>
      </c>
      <c r="G1899" s="334" t="s">
        <v>2421</v>
      </c>
      <c r="H1899" s="17">
        <v>2409</v>
      </c>
      <c r="I1899" s="373" t="s">
        <v>44</v>
      </c>
      <c r="J1899" s="374" t="str">
        <f>IF(ISBLANK(INDEX('Policy Characteristics'!D:D,MATCH($C1899,'Policy Characteristics'!$C:$C,0))),"",INDEX('Policy Characteristics'!D:D,MATCH($C1899,'Policy Characteristics'!$C:$C,0)))</f>
        <v>Fuel Taxes or Subsidies</v>
      </c>
      <c r="K1899" s="236" t="str">
        <f>IF(ISBLANK(INDEX('Policy Characteristics'!E:E,MATCH($C1899,'Policy Characteristics'!$C:$C,0))),"",INDEX('Policy Characteristics'!E:E,MATCH($C1899,'Policy Characteristics'!$C:$C,0)))</f>
        <v>cross fuel tax</v>
      </c>
      <c r="L1899" s="237">
        <f>IF(ISBLANK(INDEX('Policy Characteristics'!F:F,MATCH($C1899,'Policy Characteristics'!$C:$C,0))),"",INDEX('Policy Characteristics'!F:F,MATCH($C1899,'Policy Characteristics'!$C:$C,0)))</f>
        <v>-0.9</v>
      </c>
      <c r="M1899" s="237">
        <f>IF(ISBLANK(INDEX('Policy Characteristics'!G:G,MATCH($C1899,'Policy Characteristics'!$C:$C,0))),"",INDEX('Policy Characteristics'!G:G,MATCH($C1899,'Policy Characteristics'!$C:$C,0)))</f>
        <v>0.9</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BAU price</v>
      </c>
      <c r="P1899" s="236" t="str">
        <f>IF(ISBLANK(INDEX('Policy Characteristics'!J:J,MATCH($C1899,'Policy Characteristics'!$C:$C,0))),"",INDEX('Policy Characteristics'!J:J,MATCH($C1899,'Policy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9" s="236" t="str">
        <f>IF(ISBLANK(INDEX('Policy Characteristics'!K:K,MATCH($C1899,'Policy Characteristics'!$C:$C,0))),"",INDEX('Policy Characteristics'!K:K,MATCH($C1899,'Policy Characteristics'!$C:$C,0)))</f>
        <v>fuels.html#fuel-taxes</v>
      </c>
      <c r="R1899" s="236" t="str">
        <f>IF(ISBLANK(INDEX('Policy Characteristics'!L:L,MATCH($C1899,'Policy Characteristics'!$C:$C,0))),"",INDEX('Policy Characteristics'!L:L,MATCH($C1899,'Policy Characteristics'!$C:$C,0)))</f>
        <v>fuel-taxes.html</v>
      </c>
      <c r="S1899" s="290" t="s">
        <v>187</v>
      </c>
    </row>
    <row r="1900" spans="1:20" x14ac:dyDescent="0.25">
      <c r="A1900" s="236" t="str">
        <f>IF(ISBLANK(INDEX('Policy Characteristics'!A:A,MATCH($C1900,'Policy Characteristics'!$C:$C,0))),"",INDEX('Policy Characteristics'!A:A,MATCH($C1900,'Policy Characteristics'!$C:$C,0)))</f>
        <v>Cross-Sector</v>
      </c>
      <c r="B1900" s="372" t="str">
        <f>IF(ISBLANK(INDEX('Policy Characteristics'!B:B,MATCH($C1900,'Policy Characteristics'!$C:$C,0))),"",INDEX('Policy Characteristics'!B:B,MATCH($C1900,'Policy Characteristics'!$C:$C,0)))</f>
        <v>Fuel Taxes or Subsidies</v>
      </c>
      <c r="C1900" s="293" t="s">
        <v>3245</v>
      </c>
      <c r="D1900" s="289" t="s">
        <v>439</v>
      </c>
      <c r="E1900" s="334" t="s">
        <v>3662</v>
      </c>
      <c r="F1900" s="289" t="s">
        <v>440</v>
      </c>
      <c r="G1900" s="334" t="s">
        <v>2421</v>
      </c>
      <c r="H1900" s="17">
        <v>2410</v>
      </c>
      <c r="I1900" s="373" t="s">
        <v>44</v>
      </c>
      <c r="J1900" s="374" t="str">
        <f>IF(ISBLANK(INDEX('Policy Characteristics'!D:D,MATCH($C1900,'Policy Characteristics'!$C:$C,0))),"",INDEX('Policy Characteristics'!D:D,MATCH($C1900,'Policy Characteristics'!$C:$C,0)))</f>
        <v>Fuel Taxes or Subsidies</v>
      </c>
      <c r="K1900" s="236" t="str">
        <f>IF(ISBLANK(INDEX('Policy Characteristics'!E:E,MATCH($C1900,'Policy Characteristics'!$C:$C,0))),"",INDEX('Policy Characteristics'!E:E,MATCH($C1900,'Policy Characteristics'!$C:$C,0)))</f>
        <v>cross fuel tax</v>
      </c>
      <c r="L1900" s="237">
        <f>IF(ISBLANK(INDEX('Policy Characteristics'!F:F,MATCH($C1900,'Policy Characteristics'!$C:$C,0))),"",INDEX('Policy Characteristics'!F:F,MATCH($C1900,'Policy Characteristics'!$C:$C,0)))</f>
        <v>-0.9</v>
      </c>
      <c r="M1900" s="237">
        <f>IF(ISBLANK(INDEX('Policy Characteristics'!G:G,MATCH($C1900,'Policy Characteristics'!$C:$C,0))),"",INDEX('Policy Characteristics'!G:G,MATCH($C1900,'Policy Characteristics'!$C:$C,0)))</f>
        <v>0.9</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BAU price</v>
      </c>
      <c r="P1900" s="236" t="str">
        <f>IF(ISBLANK(INDEX('Policy Characteristics'!J:J,MATCH($C1900,'Policy Characteristics'!$C:$C,0))),"",INDEX('Policy Characteristics'!J:J,MATCH($C1900,'Policy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0" s="236" t="str">
        <f>IF(ISBLANK(INDEX('Policy Characteristics'!K:K,MATCH($C1900,'Policy Characteristics'!$C:$C,0))),"",INDEX('Policy Characteristics'!K:K,MATCH($C1900,'Policy Characteristics'!$C:$C,0)))</f>
        <v>fuels.html#fuel-taxes</v>
      </c>
      <c r="R1900" s="236" t="str">
        <f>IF(ISBLANK(INDEX('Policy Characteristics'!L:L,MATCH($C1900,'Policy Characteristics'!$C:$C,0))),"",INDEX('Policy Characteristics'!L:L,MATCH($C1900,'Policy Characteristics'!$C:$C,0)))</f>
        <v>fuel-taxes.html</v>
      </c>
      <c r="S1900" s="290" t="s">
        <v>187</v>
      </c>
    </row>
    <row r="1901" spans="1:20" x14ac:dyDescent="0.25">
      <c r="A1901" s="236" t="str">
        <f>IF(ISBLANK(INDEX('Policy Characteristics'!A:A,MATCH($C1901,'Policy Characteristics'!$C:$C,0))),"",INDEX('Policy Characteristics'!A:A,MATCH($C1901,'Policy Characteristics'!$C:$C,0)))</f>
        <v>Cross-Sector</v>
      </c>
      <c r="B1901" s="372" t="str">
        <f>IF(ISBLANK(INDEX('Policy Characteristics'!B:B,MATCH($C1901,'Policy Characteristics'!$C:$C,0))),"",INDEX('Policy Characteristics'!B:B,MATCH($C1901,'Policy Characteristics'!$C:$C,0)))</f>
        <v>Fuel Taxes or Subsidies</v>
      </c>
      <c r="C1901" s="293" t="s">
        <v>3245</v>
      </c>
      <c r="D1901" s="289" t="s">
        <v>2457</v>
      </c>
      <c r="E1901" s="334" t="s">
        <v>3662</v>
      </c>
      <c r="F1901" s="289" t="s">
        <v>2461</v>
      </c>
      <c r="G1901" s="334" t="s">
        <v>2421</v>
      </c>
      <c r="H1901" s="17">
        <v>2411</v>
      </c>
      <c r="I1901" s="373" t="s">
        <v>44</v>
      </c>
      <c r="J1901" s="374" t="str">
        <f>IF(ISBLANK(INDEX('Policy Characteristics'!D:D,MATCH($C1901,'Policy Characteristics'!$C:$C,0))),"",INDEX('Policy Characteristics'!D:D,MATCH($C1901,'Policy Characteristics'!$C:$C,0)))</f>
        <v>Fuel Taxes or Subsidies</v>
      </c>
      <c r="K1901" s="236" t="str">
        <f>IF(ISBLANK(INDEX('Policy Characteristics'!E:E,MATCH($C1901,'Policy Characteristics'!$C:$C,0))),"",INDEX('Policy Characteristics'!E:E,MATCH($C1901,'Policy Characteristics'!$C:$C,0)))</f>
        <v>cross fuel tax</v>
      </c>
      <c r="L1901" s="237">
        <f>IF(ISBLANK(INDEX('Policy Characteristics'!F:F,MATCH($C1901,'Policy Characteristics'!$C:$C,0))),"",INDEX('Policy Characteristics'!F:F,MATCH($C1901,'Policy Characteristics'!$C:$C,0)))</f>
        <v>-0.9</v>
      </c>
      <c r="M1901" s="237">
        <f>IF(ISBLANK(INDEX('Policy Characteristics'!G:G,MATCH($C1901,'Policy Characteristics'!$C:$C,0))),"",INDEX('Policy Characteristics'!G:G,MATCH($C1901,'Policy Characteristics'!$C:$C,0)))</f>
        <v>0.9</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BAU price</v>
      </c>
      <c r="P1901" s="236" t="str">
        <f>IF(ISBLANK(INDEX('Policy Characteristics'!J:J,MATCH($C1901,'Policy Characteristics'!$C:$C,0))),"",INDEX('Policy Characteristics'!J:J,MATCH($C1901,'Policy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1" s="236" t="str">
        <f>IF(ISBLANK(INDEX('Policy Characteristics'!K:K,MATCH($C1901,'Policy Characteristics'!$C:$C,0))),"",INDEX('Policy Characteristics'!K:K,MATCH($C1901,'Policy Characteristics'!$C:$C,0)))</f>
        <v>fuels.html#fuel-taxes</v>
      </c>
      <c r="R1901" s="236" t="str">
        <f>IF(ISBLANK(INDEX('Policy Characteristics'!L:L,MATCH($C1901,'Policy Characteristics'!$C:$C,0))),"",INDEX('Policy Characteristics'!L:L,MATCH($C1901,'Policy Characteristics'!$C:$C,0)))</f>
        <v>fuel-taxes.html</v>
      </c>
      <c r="S1901" s="290" t="s">
        <v>187</v>
      </c>
    </row>
    <row r="1902" spans="1:20" x14ac:dyDescent="0.25">
      <c r="A1902" s="236" t="str">
        <f>IF(ISBLANK(INDEX('Policy Characteristics'!A:A,MATCH($C1902,'Policy Characteristics'!$C:$C,0))),"",INDEX('Policy Characteristics'!A:A,MATCH($C1902,'Policy Characteristics'!$C:$C,0)))</f>
        <v>Cross-Sector</v>
      </c>
      <c r="B1902" s="372" t="str">
        <f>IF(ISBLANK(INDEX('Policy Characteristics'!B:B,MATCH($C1902,'Policy Characteristics'!$C:$C,0))),"",INDEX('Policy Characteristics'!B:B,MATCH($C1902,'Policy Characteristics'!$C:$C,0)))</f>
        <v>Fuel Taxes or Subsidies</v>
      </c>
      <c r="C1902" s="293" t="s">
        <v>3245</v>
      </c>
      <c r="D1902" s="289" t="s">
        <v>2467</v>
      </c>
      <c r="E1902" s="334" t="s">
        <v>3662</v>
      </c>
      <c r="F1902" s="289" t="s">
        <v>2468</v>
      </c>
      <c r="G1902" s="334" t="s">
        <v>2421</v>
      </c>
      <c r="H1902" s="17">
        <v>2412</v>
      </c>
      <c r="I1902" s="373" t="s">
        <v>44</v>
      </c>
      <c r="J1902" s="374" t="str">
        <f>IF(ISBLANK(INDEX('Policy Characteristics'!D:D,MATCH($C1902,'Policy Characteristics'!$C:$C,0))),"",INDEX('Policy Characteristics'!D:D,MATCH($C1902,'Policy Characteristics'!$C:$C,0)))</f>
        <v>Fuel Taxes or Subsidies</v>
      </c>
      <c r="K1902" s="236" t="str">
        <f>IF(ISBLANK(INDEX('Policy Characteristics'!E:E,MATCH($C1902,'Policy Characteristics'!$C:$C,0))),"",INDEX('Policy Characteristics'!E:E,MATCH($C1902,'Policy Characteristics'!$C:$C,0)))</f>
        <v>cross fuel tax</v>
      </c>
      <c r="L1902" s="237">
        <f>IF(ISBLANK(INDEX('Policy Characteristics'!F:F,MATCH($C1902,'Policy Characteristics'!$C:$C,0))),"",INDEX('Policy Characteristics'!F:F,MATCH($C1902,'Policy Characteristics'!$C:$C,0)))</f>
        <v>-0.9</v>
      </c>
      <c r="M1902" s="237">
        <f>IF(ISBLANK(INDEX('Policy Characteristics'!G:G,MATCH($C1902,'Policy Characteristics'!$C:$C,0))),"",INDEX('Policy Characteristics'!G:G,MATCH($C1902,'Policy Characteristics'!$C:$C,0)))</f>
        <v>0.9</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BAU price</v>
      </c>
      <c r="P1902" s="236" t="str">
        <f>IF(ISBLANK(INDEX('Policy Characteristics'!J:J,MATCH($C1902,'Policy Characteristics'!$C:$C,0))),"",INDEX('Policy Characteristics'!J:J,MATCH($C1902,'Policy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2" s="236" t="str">
        <f>IF(ISBLANK(INDEX('Policy Characteristics'!K:K,MATCH($C1902,'Policy Characteristics'!$C:$C,0))),"",INDEX('Policy Characteristics'!K:K,MATCH($C1902,'Policy Characteristics'!$C:$C,0)))</f>
        <v>fuels.html#fuel-taxes</v>
      </c>
      <c r="R1902" s="236" t="str">
        <f>IF(ISBLANK(INDEX('Policy Characteristics'!L:L,MATCH($C1902,'Policy Characteristics'!$C:$C,0))),"",INDEX('Policy Characteristics'!L:L,MATCH($C1902,'Policy Characteristics'!$C:$C,0)))</f>
        <v>fuel-taxes.html</v>
      </c>
      <c r="S1902" s="290" t="s">
        <v>187</v>
      </c>
    </row>
    <row r="1903" spans="1:20" x14ac:dyDescent="0.25">
      <c r="A1903" s="236" t="str">
        <f>IF(ISBLANK(INDEX('Policy Characteristics'!A:A,MATCH($C1903,'Policy Characteristics'!$C:$C,0))),"",INDEX('Policy Characteristics'!A:A,MATCH($C1903,'Policy Characteristics'!$C:$C,0)))</f>
        <v>Cross-Sector</v>
      </c>
      <c r="B1903" s="372" t="str">
        <f>IF(ISBLANK(INDEX('Policy Characteristics'!B:B,MATCH($C1903,'Policy Characteristics'!$C:$C,0))),"",INDEX('Policy Characteristics'!B:B,MATCH($C1903,'Policy Characteristics'!$C:$C,0)))</f>
        <v>Fuel Taxes or Subsidies</v>
      </c>
      <c r="C1903" s="293" t="s">
        <v>3245</v>
      </c>
      <c r="D1903" s="289" t="s">
        <v>2458</v>
      </c>
      <c r="E1903" s="334" t="s">
        <v>3662</v>
      </c>
      <c r="F1903" s="289" t="s">
        <v>2462</v>
      </c>
      <c r="G1903" s="334" t="s">
        <v>2421</v>
      </c>
      <c r="H1903" s="17">
        <v>2413</v>
      </c>
      <c r="I1903" s="373" t="s">
        <v>44</v>
      </c>
      <c r="J1903" s="374" t="str">
        <f>IF(ISBLANK(INDEX('Policy Characteristics'!D:D,MATCH($C1903,'Policy Characteristics'!$C:$C,0))),"",INDEX('Policy Characteristics'!D:D,MATCH($C1903,'Policy Characteristics'!$C:$C,0)))</f>
        <v>Fuel Taxes or Subsidies</v>
      </c>
      <c r="K1903" s="236" t="str">
        <f>IF(ISBLANK(INDEX('Policy Characteristics'!E:E,MATCH($C1903,'Policy Characteristics'!$C:$C,0))),"",INDEX('Policy Characteristics'!E:E,MATCH($C1903,'Policy Characteristics'!$C:$C,0)))</f>
        <v>cross fuel tax</v>
      </c>
      <c r="L1903" s="237">
        <f>IF(ISBLANK(INDEX('Policy Characteristics'!F:F,MATCH($C1903,'Policy Characteristics'!$C:$C,0))),"",INDEX('Policy Characteristics'!F:F,MATCH($C1903,'Policy Characteristics'!$C:$C,0)))</f>
        <v>-0.9</v>
      </c>
      <c r="M1903" s="237">
        <f>IF(ISBLANK(INDEX('Policy Characteristics'!G:G,MATCH($C1903,'Policy Characteristics'!$C:$C,0))),"",INDEX('Policy Characteristics'!G:G,MATCH($C1903,'Policy Characteristics'!$C:$C,0)))</f>
        <v>0.9</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BAU price</v>
      </c>
      <c r="P1903" s="236" t="str">
        <f>IF(ISBLANK(INDEX('Policy Characteristics'!J:J,MATCH($C1903,'Policy Characteristics'!$C:$C,0))),"",INDEX('Policy Characteristics'!J:J,MATCH($C1903,'Policy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3" s="236" t="str">
        <f>IF(ISBLANK(INDEX('Policy Characteristics'!K:K,MATCH($C1903,'Policy Characteristics'!$C:$C,0))),"",INDEX('Policy Characteristics'!K:K,MATCH($C1903,'Policy Characteristics'!$C:$C,0)))</f>
        <v>fuels.html#fuel-taxes</v>
      </c>
      <c r="R1903" s="236" t="str">
        <f>IF(ISBLANK(INDEX('Policy Characteristics'!L:L,MATCH($C1903,'Policy Characteristics'!$C:$C,0))),"",INDEX('Policy Characteristics'!L:L,MATCH($C1903,'Policy Characteristics'!$C:$C,0)))</f>
        <v>fuel-taxes.html</v>
      </c>
      <c r="S1903" s="290" t="s">
        <v>187</v>
      </c>
    </row>
    <row r="1904" spans="1:20" x14ac:dyDescent="0.25">
      <c r="A1904" s="236" t="str">
        <f>IF(ISBLANK(INDEX('Policy Characteristics'!A:A,MATCH($C1904,'Policy Characteristics'!$C:$C,0))),"",INDEX('Policy Characteristics'!A:A,MATCH($C1904,'Policy Characteristics'!$C:$C,0)))</f>
        <v>Cross-Sector</v>
      </c>
      <c r="B1904" s="372" t="str">
        <f>IF(ISBLANK(INDEX('Policy Characteristics'!B:B,MATCH($C1904,'Policy Characteristics'!$C:$C,0))),"",INDEX('Policy Characteristics'!B:B,MATCH($C1904,'Policy Characteristics'!$C:$C,0)))</f>
        <v>Fuel Taxes or Subsidies</v>
      </c>
      <c r="C1904" s="293" t="s">
        <v>3245</v>
      </c>
      <c r="D1904" s="289" t="s">
        <v>2459</v>
      </c>
      <c r="E1904" s="334" t="s">
        <v>3662</v>
      </c>
      <c r="F1904" s="289" t="s">
        <v>2463</v>
      </c>
      <c r="G1904" s="334" t="s">
        <v>2421</v>
      </c>
      <c r="H1904" s="17">
        <v>2414</v>
      </c>
      <c r="I1904" s="373" t="s">
        <v>44</v>
      </c>
      <c r="J1904" s="374" t="str">
        <f>IF(ISBLANK(INDEX('Policy Characteristics'!D:D,MATCH($C1904,'Policy Characteristics'!$C:$C,0))),"",INDEX('Policy Characteristics'!D:D,MATCH($C1904,'Policy Characteristics'!$C:$C,0)))</f>
        <v>Fuel Taxes or Subsidies</v>
      </c>
      <c r="K1904" s="236" t="str">
        <f>IF(ISBLANK(INDEX('Policy Characteristics'!E:E,MATCH($C1904,'Policy Characteristics'!$C:$C,0))),"",INDEX('Policy Characteristics'!E:E,MATCH($C1904,'Policy Characteristics'!$C:$C,0)))</f>
        <v>cross fuel tax</v>
      </c>
      <c r="L1904" s="237">
        <f>IF(ISBLANK(INDEX('Policy Characteristics'!F:F,MATCH($C1904,'Policy Characteristics'!$C:$C,0))),"",INDEX('Policy Characteristics'!F:F,MATCH($C1904,'Policy Characteristics'!$C:$C,0)))</f>
        <v>-0.9</v>
      </c>
      <c r="M1904" s="237">
        <f>IF(ISBLANK(INDEX('Policy Characteristics'!G:G,MATCH($C1904,'Policy Characteristics'!$C:$C,0))),"",INDEX('Policy Characteristics'!G:G,MATCH($C1904,'Policy Characteristics'!$C:$C,0)))</f>
        <v>0.9</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BAU price</v>
      </c>
      <c r="P1904" s="236" t="str">
        <f>IF(ISBLANK(INDEX('Policy Characteristics'!J:J,MATCH($C1904,'Policy Characteristics'!$C:$C,0))),"",INDEX('Policy Characteristics'!J:J,MATCH($C1904,'Policy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4" s="236" t="str">
        <f>IF(ISBLANK(INDEX('Policy Characteristics'!K:K,MATCH($C1904,'Policy Characteristics'!$C:$C,0))),"",INDEX('Policy Characteristics'!K:K,MATCH($C1904,'Policy Characteristics'!$C:$C,0)))</f>
        <v>fuels.html#fuel-taxes</v>
      </c>
      <c r="R1904" s="236" t="str">
        <f>IF(ISBLANK(INDEX('Policy Characteristics'!L:L,MATCH($C1904,'Policy Characteristics'!$C:$C,0))),"",INDEX('Policy Characteristics'!L:L,MATCH($C1904,'Policy Characteristics'!$C:$C,0)))</f>
        <v>fuel-taxes.html</v>
      </c>
      <c r="S1904" s="290" t="s">
        <v>187</v>
      </c>
    </row>
    <row r="1905" spans="1:20" x14ac:dyDescent="0.25">
      <c r="A1905" s="236" t="str">
        <f>IF(ISBLANK(INDEX('Policy Characteristics'!A:A,MATCH($C1905,'Policy Characteristics'!$C:$C,0))),"",INDEX('Policy Characteristics'!A:A,MATCH($C1905,'Policy Characteristics'!$C:$C,0)))</f>
        <v>Cross-Sector</v>
      </c>
      <c r="B1905" s="372" t="str">
        <f>IF(ISBLANK(INDEX('Policy Characteristics'!B:B,MATCH($C1905,'Policy Characteristics'!$C:$C,0))),"",INDEX('Policy Characteristics'!B:B,MATCH($C1905,'Policy Characteristics'!$C:$C,0)))</f>
        <v>Fuel Taxes or Subsidies</v>
      </c>
      <c r="C1905" s="293" t="s">
        <v>3245</v>
      </c>
      <c r="D1905" s="289" t="s">
        <v>2460</v>
      </c>
      <c r="E1905" s="334" t="s">
        <v>3662</v>
      </c>
      <c r="F1905" s="289" t="s">
        <v>2464</v>
      </c>
      <c r="G1905" s="334" t="s">
        <v>2421</v>
      </c>
      <c r="H1905" s="17">
        <v>2415</v>
      </c>
      <c r="I1905" s="373" t="s">
        <v>44</v>
      </c>
      <c r="J1905" s="374" t="str">
        <f>IF(ISBLANK(INDEX('Policy Characteristics'!D:D,MATCH($C1905,'Policy Characteristics'!$C:$C,0))),"",INDEX('Policy Characteristics'!D:D,MATCH($C1905,'Policy Characteristics'!$C:$C,0)))</f>
        <v>Fuel Taxes or Subsidies</v>
      </c>
      <c r="K1905" s="236" t="str">
        <f>IF(ISBLANK(INDEX('Policy Characteristics'!E:E,MATCH($C1905,'Policy Characteristics'!$C:$C,0))),"",INDEX('Policy Characteristics'!E:E,MATCH($C1905,'Policy Characteristics'!$C:$C,0)))</f>
        <v>cross fuel tax</v>
      </c>
      <c r="L1905" s="237">
        <f>IF(ISBLANK(INDEX('Policy Characteristics'!F:F,MATCH($C1905,'Policy Characteristics'!$C:$C,0))),"",INDEX('Policy Characteristics'!F:F,MATCH($C1905,'Policy Characteristics'!$C:$C,0)))</f>
        <v>-0.9</v>
      </c>
      <c r="M1905" s="237">
        <f>IF(ISBLANK(INDEX('Policy Characteristics'!G:G,MATCH($C1905,'Policy Characteristics'!$C:$C,0))),"",INDEX('Policy Characteristics'!G:G,MATCH($C1905,'Policy Characteristics'!$C:$C,0)))</f>
        <v>0.9</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BAU price</v>
      </c>
      <c r="P1905" s="236" t="str">
        <f>IF(ISBLANK(INDEX('Policy Characteristics'!J:J,MATCH($C1905,'Policy Characteristics'!$C:$C,0))),"",INDEX('Policy Characteristics'!J:J,MATCH($C1905,'Policy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5" s="236" t="str">
        <f>IF(ISBLANK(INDEX('Policy Characteristics'!K:K,MATCH($C1905,'Policy Characteristics'!$C:$C,0))),"",INDEX('Policy Characteristics'!K:K,MATCH($C1905,'Policy Characteristics'!$C:$C,0)))</f>
        <v>fuels.html#fuel-taxes</v>
      </c>
      <c r="R1905" s="236" t="str">
        <f>IF(ISBLANK(INDEX('Policy Characteristics'!L:L,MATCH($C1905,'Policy Characteristics'!$C:$C,0))),"",INDEX('Policy Characteristics'!L:L,MATCH($C1905,'Policy Characteristics'!$C:$C,0)))</f>
        <v>fuel-taxes.html</v>
      </c>
      <c r="S1905" s="290" t="s">
        <v>187</v>
      </c>
    </row>
    <row r="1906" spans="1:20" x14ac:dyDescent="0.25">
      <c r="A1906" s="236" t="str">
        <f>IF(ISBLANK(INDEX('Policy Characteristics'!A:A,MATCH($C1906,'Policy Characteristics'!$C:$C,0))),"",INDEX('Policy Characteristics'!A:A,MATCH($C1906,'Policy Characteristics'!$C:$C,0)))</f>
        <v>Cross-Sector</v>
      </c>
      <c r="B1906" s="372" t="str">
        <f>IF(ISBLANK(INDEX('Policy Characteristics'!B:B,MATCH($C1906,'Policy Characteristics'!$C:$C,0))),"",INDEX('Policy Characteristics'!B:B,MATCH($C1906,'Policy Characteristics'!$C:$C,0)))</f>
        <v>Fuel Taxes or Subsidies</v>
      </c>
      <c r="C1906" s="293" t="s">
        <v>3245</v>
      </c>
      <c r="D1906" s="334" t="s">
        <v>52</v>
      </c>
      <c r="E1906" s="334" t="s">
        <v>3663</v>
      </c>
      <c r="F1906" s="334" t="s">
        <v>93</v>
      </c>
      <c r="G1906" s="334" t="s">
        <v>2782</v>
      </c>
      <c r="H1906" s="17">
        <v>2416</v>
      </c>
      <c r="I1906" s="373" t="s">
        <v>43</v>
      </c>
      <c r="J1906" s="374" t="str">
        <f>IF(ISBLANK(INDEX('Policy Characteristics'!D:D,MATCH($C1906,'Policy Characteristics'!$C:$C,0))),"",INDEX('Policy Characteristics'!D:D,MATCH($C1906,'Policy Characteristics'!$C:$C,0)))</f>
        <v>Fuel Taxes or Subsidies</v>
      </c>
      <c r="K1906" s="236" t="str">
        <f>IF(ISBLANK(INDEX('Policy Characteristics'!E:E,MATCH($C1906,'Policy Characteristics'!$C:$C,0))),"",INDEX('Policy Characteristics'!E:E,MATCH($C1906,'Policy Characteristics'!$C:$C,0)))</f>
        <v>cross fuel tax</v>
      </c>
      <c r="L1906" s="237">
        <f>IF(ISBLANK(INDEX('Policy Characteristics'!F:F,MATCH($C1906,'Policy Characteristics'!$C:$C,0))),"",INDEX('Policy Characteristics'!F:F,MATCH($C1906,'Policy Characteristics'!$C:$C,0)))</f>
        <v>-0.9</v>
      </c>
      <c r="M1906" s="237">
        <f>IF(ISBLANK(INDEX('Policy Characteristics'!G:G,MATCH($C1906,'Policy Characteristics'!$C:$C,0))),"",INDEX('Policy Characteristics'!G:G,MATCH($C1906,'Policy Characteristics'!$C:$C,0)))</f>
        <v>0.9</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BAU price</v>
      </c>
      <c r="P1906" s="236" t="str">
        <f>IF(ISBLANK(INDEX('Policy Characteristics'!J:J,MATCH($C1906,'Policy Characteristics'!$C:$C,0))),"",INDEX('Policy Characteristics'!J:J,MATCH($C1906,'Policy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6" s="236" t="str">
        <f>IF(ISBLANK(INDEX('Policy Characteristics'!K:K,MATCH($C1906,'Policy Characteristics'!$C:$C,0))),"",INDEX('Policy Characteristics'!K:K,MATCH($C1906,'Policy Characteristics'!$C:$C,0)))</f>
        <v>fuels.html#fuel-taxes</v>
      </c>
      <c r="R1906" s="236" t="str">
        <f>IF(ISBLANK(INDEX('Policy Characteristics'!L:L,MATCH($C1906,'Policy Characteristics'!$C:$C,0))),"",INDEX('Policy Characteristics'!L:L,MATCH($C1906,'Policy Characteristics'!$C:$C,0)))</f>
        <v>fuel-taxes.html</v>
      </c>
      <c r="S1906" s="290" t="s">
        <v>187</v>
      </c>
      <c r="T1906" s="236"/>
    </row>
    <row r="1907" spans="1:20" x14ac:dyDescent="0.25">
      <c r="A1907" s="236" t="str">
        <f>IF(ISBLANK(INDEX('Policy Characteristics'!A:A,MATCH($C1907,'Policy Characteristics'!$C:$C,0))),"",INDEX('Policy Characteristics'!A:A,MATCH($C1907,'Policy Characteristics'!$C:$C,0)))</f>
        <v>Cross-Sector</v>
      </c>
      <c r="B1907" s="372" t="str">
        <f>IF(ISBLANK(INDEX('Policy Characteristics'!B:B,MATCH($C1907,'Policy Characteristics'!$C:$C,0))),"",INDEX('Policy Characteristics'!B:B,MATCH($C1907,'Policy Characteristics'!$C:$C,0)))</f>
        <v>Fuel Taxes or Subsidies</v>
      </c>
      <c r="C1907" s="293" t="s">
        <v>3245</v>
      </c>
      <c r="D1907" s="289" t="s">
        <v>446</v>
      </c>
      <c r="E1907" s="334" t="s">
        <v>3663</v>
      </c>
      <c r="F1907" s="289" t="s">
        <v>443</v>
      </c>
      <c r="G1907" s="334" t="s">
        <v>2782</v>
      </c>
      <c r="H1907" s="17">
        <v>2417</v>
      </c>
      <c r="I1907" s="375" t="s">
        <v>44</v>
      </c>
      <c r="J1907" s="374" t="str">
        <f>IF(ISBLANK(INDEX('Policy Characteristics'!D:D,MATCH($C1907,'Policy Characteristics'!$C:$C,0))),"",INDEX('Policy Characteristics'!D:D,MATCH($C1907,'Policy Characteristics'!$C:$C,0)))</f>
        <v>Fuel Taxes or Subsidies</v>
      </c>
      <c r="K1907" s="236" t="str">
        <f>IF(ISBLANK(INDEX('Policy Characteristics'!E:E,MATCH($C1907,'Policy Characteristics'!$C:$C,0))),"",INDEX('Policy Characteristics'!E:E,MATCH($C1907,'Policy Characteristics'!$C:$C,0)))</f>
        <v>cross fuel tax</v>
      </c>
      <c r="L1907" s="237">
        <f>IF(ISBLANK(INDEX('Policy Characteristics'!F:F,MATCH($C1907,'Policy Characteristics'!$C:$C,0))),"",INDEX('Policy Characteristics'!F:F,MATCH($C1907,'Policy Characteristics'!$C:$C,0)))</f>
        <v>-0.9</v>
      </c>
      <c r="M1907" s="237">
        <f>IF(ISBLANK(INDEX('Policy Characteristics'!G:G,MATCH($C1907,'Policy Characteristics'!$C:$C,0))),"",INDEX('Policy Characteristics'!G:G,MATCH($C1907,'Policy Characteristics'!$C:$C,0)))</f>
        <v>0.9</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BAU price</v>
      </c>
      <c r="P1907" s="236" t="str">
        <f>IF(ISBLANK(INDEX('Policy Characteristics'!J:J,MATCH($C1907,'Policy Characteristics'!$C:$C,0))),"",INDEX('Policy Characteristics'!J:J,MATCH($C1907,'Policy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7" s="236" t="str">
        <f>IF(ISBLANK(INDEX('Policy Characteristics'!K:K,MATCH($C1907,'Policy Characteristics'!$C:$C,0))),"",INDEX('Policy Characteristics'!K:K,MATCH($C1907,'Policy Characteristics'!$C:$C,0)))</f>
        <v>fuels.html#fuel-taxes</v>
      </c>
      <c r="R1907" s="236" t="str">
        <f>IF(ISBLANK(INDEX('Policy Characteristics'!L:L,MATCH($C1907,'Policy Characteristics'!$C:$C,0))),"",INDEX('Policy Characteristics'!L:L,MATCH($C1907,'Policy Characteristics'!$C:$C,0)))</f>
        <v>fuel-taxes.html</v>
      </c>
      <c r="S1907" s="290" t="s">
        <v>187</v>
      </c>
      <c r="T1907" s="236"/>
    </row>
    <row r="1908" spans="1:20" x14ac:dyDescent="0.25">
      <c r="A1908" s="236" t="str">
        <f>IF(ISBLANK(INDEX('Policy Characteristics'!A:A,MATCH($C1908,'Policy Characteristics'!$C:$C,0))),"",INDEX('Policy Characteristics'!A:A,MATCH($C1908,'Policy Characteristics'!$C:$C,0)))</f>
        <v>Cross-Sector</v>
      </c>
      <c r="B1908" s="372" t="str">
        <f>IF(ISBLANK(INDEX('Policy Characteristics'!B:B,MATCH($C1908,'Policy Characteristics'!$C:$C,0))),"",INDEX('Policy Characteristics'!B:B,MATCH($C1908,'Policy Characteristics'!$C:$C,0)))</f>
        <v>Fuel Taxes or Subsidies</v>
      </c>
      <c r="C1908" s="293" t="s">
        <v>3245</v>
      </c>
      <c r="D1908" s="289" t="s">
        <v>46</v>
      </c>
      <c r="E1908" s="334" t="s">
        <v>3663</v>
      </c>
      <c r="F1908" s="289" t="s">
        <v>87</v>
      </c>
      <c r="G1908" s="334" t="s">
        <v>2782</v>
      </c>
      <c r="H1908" s="17">
        <v>2418</v>
      </c>
      <c r="I1908" s="375" t="s">
        <v>44</v>
      </c>
      <c r="J1908" s="374" t="str">
        <f>IF(ISBLANK(INDEX('Policy Characteristics'!D:D,MATCH($C1908,'Policy Characteristics'!$C:$C,0))),"",INDEX('Policy Characteristics'!D:D,MATCH($C1908,'Policy Characteristics'!$C:$C,0)))</f>
        <v>Fuel Taxes or Subsidies</v>
      </c>
      <c r="K1908" s="236" t="str">
        <f>IF(ISBLANK(INDEX('Policy Characteristics'!E:E,MATCH($C1908,'Policy Characteristics'!$C:$C,0))),"",INDEX('Policy Characteristics'!E:E,MATCH($C1908,'Policy Characteristics'!$C:$C,0)))</f>
        <v>cross fuel tax</v>
      </c>
      <c r="L1908" s="237">
        <f>IF(ISBLANK(INDEX('Policy Characteristics'!F:F,MATCH($C1908,'Policy Characteristics'!$C:$C,0))),"",INDEX('Policy Characteristics'!F:F,MATCH($C1908,'Policy Characteristics'!$C:$C,0)))</f>
        <v>-0.9</v>
      </c>
      <c r="M1908" s="237">
        <f>IF(ISBLANK(INDEX('Policy Characteristics'!G:G,MATCH($C1908,'Policy Characteristics'!$C:$C,0))),"",INDEX('Policy Characteristics'!G:G,MATCH($C1908,'Policy Characteristics'!$C:$C,0)))</f>
        <v>0.9</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BAU price</v>
      </c>
      <c r="P1908" s="236" t="str">
        <f>IF(ISBLANK(INDEX('Policy Characteristics'!J:J,MATCH($C1908,'Policy Characteristics'!$C:$C,0))),"",INDEX('Policy Characteristics'!J:J,MATCH($C1908,'Policy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8" s="236" t="str">
        <f>IF(ISBLANK(INDEX('Policy Characteristics'!K:K,MATCH($C1908,'Policy Characteristics'!$C:$C,0))),"",INDEX('Policy Characteristics'!K:K,MATCH($C1908,'Policy Characteristics'!$C:$C,0)))</f>
        <v>fuels.html#fuel-taxes</v>
      </c>
      <c r="R1908" s="236" t="str">
        <f>IF(ISBLANK(INDEX('Policy Characteristics'!L:L,MATCH($C1908,'Policy Characteristics'!$C:$C,0))),"",INDEX('Policy Characteristics'!L:L,MATCH($C1908,'Policy Characteristics'!$C:$C,0)))</f>
        <v>fuel-taxes.html</v>
      </c>
      <c r="S1908" s="290" t="s">
        <v>187</v>
      </c>
      <c r="T1908" s="236"/>
    </row>
    <row r="1909" spans="1:20" x14ac:dyDescent="0.25">
      <c r="A1909" s="236" t="str">
        <f>IF(ISBLANK(INDEX('Policy Characteristics'!A:A,MATCH($C1909,'Policy Characteristics'!$C:$C,0))),"",INDEX('Policy Characteristics'!A:A,MATCH($C1909,'Policy Characteristics'!$C:$C,0)))</f>
        <v>Cross-Sector</v>
      </c>
      <c r="B1909" s="372" t="str">
        <f>IF(ISBLANK(INDEX('Policy Characteristics'!B:B,MATCH($C1909,'Policy Characteristics'!$C:$C,0))),"",INDEX('Policy Characteristics'!B:B,MATCH($C1909,'Policy Characteristics'!$C:$C,0)))</f>
        <v>Fuel Taxes or Subsidies</v>
      </c>
      <c r="C1909" s="293" t="s">
        <v>3245</v>
      </c>
      <c r="D1909" s="289" t="s">
        <v>47</v>
      </c>
      <c r="E1909" s="334" t="s">
        <v>3663</v>
      </c>
      <c r="F1909" s="289" t="s">
        <v>88</v>
      </c>
      <c r="G1909" s="334" t="s">
        <v>2782</v>
      </c>
      <c r="H1909" s="17">
        <v>2419</v>
      </c>
      <c r="I1909" s="375" t="s">
        <v>44</v>
      </c>
      <c r="J1909" s="374" t="str">
        <f>IF(ISBLANK(INDEX('Policy Characteristics'!D:D,MATCH($C1909,'Policy Characteristics'!$C:$C,0))),"",INDEX('Policy Characteristics'!D:D,MATCH($C1909,'Policy Characteristics'!$C:$C,0)))</f>
        <v>Fuel Taxes or Subsidies</v>
      </c>
      <c r="K1909" s="236" t="str">
        <f>IF(ISBLANK(INDEX('Policy Characteristics'!E:E,MATCH($C1909,'Policy Characteristics'!$C:$C,0))),"",INDEX('Policy Characteristics'!E:E,MATCH($C1909,'Policy Characteristics'!$C:$C,0)))</f>
        <v>cross fuel tax</v>
      </c>
      <c r="L1909" s="237">
        <f>IF(ISBLANK(INDEX('Policy Characteristics'!F:F,MATCH($C1909,'Policy Characteristics'!$C:$C,0))),"",INDEX('Policy Characteristics'!F:F,MATCH($C1909,'Policy Characteristics'!$C:$C,0)))</f>
        <v>-0.9</v>
      </c>
      <c r="M1909" s="237">
        <f>IF(ISBLANK(INDEX('Policy Characteristics'!G:G,MATCH($C1909,'Policy Characteristics'!$C:$C,0))),"",INDEX('Policy Characteristics'!G:G,MATCH($C1909,'Policy Characteristics'!$C:$C,0)))</f>
        <v>0.9</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BAU price</v>
      </c>
      <c r="P1909" s="236" t="str">
        <f>IF(ISBLANK(INDEX('Policy Characteristics'!J:J,MATCH($C1909,'Policy Characteristics'!$C:$C,0))),"",INDEX('Policy Characteristics'!J:J,MATCH($C1909,'Policy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9" s="236" t="str">
        <f>IF(ISBLANK(INDEX('Policy Characteristics'!K:K,MATCH($C1909,'Policy Characteristics'!$C:$C,0))),"",INDEX('Policy Characteristics'!K:K,MATCH($C1909,'Policy Characteristics'!$C:$C,0)))</f>
        <v>fuels.html#fuel-taxes</v>
      </c>
      <c r="R1909" s="236" t="str">
        <f>IF(ISBLANK(INDEX('Policy Characteristics'!L:L,MATCH($C1909,'Policy Characteristics'!$C:$C,0))),"",INDEX('Policy Characteristics'!L:L,MATCH($C1909,'Policy Characteristics'!$C:$C,0)))</f>
        <v>fuel-taxes.html</v>
      </c>
      <c r="S1909" s="290" t="s">
        <v>187</v>
      </c>
      <c r="T1909" s="236"/>
    </row>
    <row r="1910" spans="1:20" x14ac:dyDescent="0.25">
      <c r="A1910" s="236" t="str">
        <f>IF(ISBLANK(INDEX('Policy Characteristics'!A:A,MATCH($C1910,'Policy Characteristics'!$C:$C,0))),"",INDEX('Policy Characteristics'!A:A,MATCH($C1910,'Policy Characteristics'!$C:$C,0)))</f>
        <v>Cross-Sector</v>
      </c>
      <c r="B1910" s="372" t="str">
        <f>IF(ISBLANK(INDEX('Policy Characteristics'!B:B,MATCH($C1910,'Policy Characteristics'!$C:$C,0))),"",INDEX('Policy Characteristics'!B:B,MATCH($C1910,'Policy Characteristics'!$C:$C,0)))</f>
        <v>Fuel Taxes or Subsidies</v>
      </c>
      <c r="C1910" s="293" t="s">
        <v>3245</v>
      </c>
      <c r="D1910" s="289" t="s">
        <v>51</v>
      </c>
      <c r="E1910" s="334" t="s">
        <v>3663</v>
      </c>
      <c r="F1910" s="289" t="s">
        <v>92</v>
      </c>
      <c r="G1910" s="334" t="s">
        <v>2782</v>
      </c>
      <c r="H1910" s="17">
        <v>2420</v>
      </c>
      <c r="I1910" s="375" t="s">
        <v>44</v>
      </c>
      <c r="J1910" s="374" t="str">
        <f>IF(ISBLANK(INDEX('Policy Characteristics'!D:D,MATCH($C1910,'Policy Characteristics'!$C:$C,0))),"",INDEX('Policy Characteristics'!D:D,MATCH($C1910,'Policy Characteristics'!$C:$C,0)))</f>
        <v>Fuel Taxes or Subsidies</v>
      </c>
      <c r="K1910" s="236" t="str">
        <f>IF(ISBLANK(INDEX('Policy Characteristics'!E:E,MATCH($C1910,'Policy Characteristics'!$C:$C,0))),"",INDEX('Policy Characteristics'!E:E,MATCH($C1910,'Policy Characteristics'!$C:$C,0)))</f>
        <v>cross fuel tax</v>
      </c>
      <c r="L1910" s="237">
        <f>IF(ISBLANK(INDEX('Policy Characteristics'!F:F,MATCH($C1910,'Policy Characteristics'!$C:$C,0))),"",INDEX('Policy Characteristics'!F:F,MATCH($C1910,'Policy Characteristics'!$C:$C,0)))</f>
        <v>-0.9</v>
      </c>
      <c r="M1910" s="237">
        <f>IF(ISBLANK(INDEX('Policy Characteristics'!G:G,MATCH($C1910,'Policy Characteristics'!$C:$C,0))),"",INDEX('Policy Characteristics'!G:G,MATCH($C1910,'Policy Characteristics'!$C:$C,0)))</f>
        <v>0.9</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BAU price</v>
      </c>
      <c r="P1910" s="236" t="str">
        <f>IF(ISBLANK(INDEX('Policy Characteristics'!J:J,MATCH($C1910,'Policy Characteristics'!$C:$C,0))),"",INDEX('Policy Characteristics'!J:J,MATCH($C1910,'Policy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0" s="236" t="str">
        <f>IF(ISBLANK(INDEX('Policy Characteristics'!K:K,MATCH($C1910,'Policy Characteristics'!$C:$C,0))),"",INDEX('Policy Characteristics'!K:K,MATCH($C1910,'Policy Characteristics'!$C:$C,0)))</f>
        <v>fuels.html#fuel-taxes</v>
      </c>
      <c r="R1910" s="236" t="str">
        <f>IF(ISBLANK(INDEX('Policy Characteristics'!L:L,MATCH($C1910,'Policy Characteristics'!$C:$C,0))),"",INDEX('Policy Characteristics'!L:L,MATCH($C1910,'Policy Characteristics'!$C:$C,0)))</f>
        <v>fuel-taxes.html</v>
      </c>
      <c r="S1910" s="290" t="s">
        <v>187</v>
      </c>
      <c r="T1910" s="236"/>
    </row>
    <row r="1911" spans="1:20" x14ac:dyDescent="0.25">
      <c r="A1911" s="236" t="str">
        <f>IF(ISBLANK(INDEX('Policy Characteristics'!A:A,MATCH($C1911,'Policy Characteristics'!$C:$C,0))),"",INDEX('Policy Characteristics'!A:A,MATCH($C1911,'Policy Characteristics'!$C:$C,0)))</f>
        <v>Cross-Sector</v>
      </c>
      <c r="B1911" s="372" t="str">
        <f>IF(ISBLANK(INDEX('Policy Characteristics'!B:B,MATCH($C1911,'Policy Characteristics'!$C:$C,0))),"",INDEX('Policy Characteristics'!B:B,MATCH($C1911,'Policy Characteristics'!$C:$C,0)))</f>
        <v>Fuel Taxes or Subsidies</v>
      </c>
      <c r="C1911" s="293" t="s">
        <v>3245</v>
      </c>
      <c r="D1911" s="289" t="s">
        <v>53</v>
      </c>
      <c r="E1911" s="334" t="s">
        <v>3663</v>
      </c>
      <c r="F1911" s="289" t="s">
        <v>95</v>
      </c>
      <c r="G1911" s="334" t="s">
        <v>2782</v>
      </c>
      <c r="H1911" s="17">
        <v>2421</v>
      </c>
      <c r="I1911" s="375" t="s">
        <v>44</v>
      </c>
      <c r="J1911" s="374" t="str">
        <f>IF(ISBLANK(INDEX('Policy Characteristics'!D:D,MATCH($C1911,'Policy Characteristics'!$C:$C,0))),"",INDEX('Policy Characteristics'!D:D,MATCH($C1911,'Policy Characteristics'!$C:$C,0)))</f>
        <v>Fuel Taxes or Subsidies</v>
      </c>
      <c r="K1911" s="236" t="str">
        <f>IF(ISBLANK(INDEX('Policy Characteristics'!E:E,MATCH($C1911,'Policy Characteristics'!$C:$C,0))),"",INDEX('Policy Characteristics'!E:E,MATCH($C1911,'Policy Characteristics'!$C:$C,0)))</f>
        <v>cross fuel tax</v>
      </c>
      <c r="L1911" s="237">
        <f>IF(ISBLANK(INDEX('Policy Characteristics'!F:F,MATCH($C1911,'Policy Characteristics'!$C:$C,0))),"",INDEX('Policy Characteristics'!F:F,MATCH($C1911,'Policy Characteristics'!$C:$C,0)))</f>
        <v>-0.9</v>
      </c>
      <c r="M1911" s="237">
        <f>IF(ISBLANK(INDEX('Policy Characteristics'!G:G,MATCH($C1911,'Policy Characteristics'!$C:$C,0))),"",INDEX('Policy Characteristics'!G:G,MATCH($C1911,'Policy Characteristics'!$C:$C,0)))</f>
        <v>0.9</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BAU price</v>
      </c>
      <c r="P1911" s="236" t="str">
        <f>IF(ISBLANK(INDEX('Policy Characteristics'!J:J,MATCH($C1911,'Policy Characteristics'!$C:$C,0))),"",INDEX('Policy Characteristics'!J:J,MATCH($C1911,'Policy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1" s="236" t="str">
        <f>IF(ISBLANK(INDEX('Policy Characteristics'!K:K,MATCH($C1911,'Policy Characteristics'!$C:$C,0))),"",INDEX('Policy Characteristics'!K:K,MATCH($C1911,'Policy Characteristics'!$C:$C,0)))</f>
        <v>fuels.html#fuel-taxes</v>
      </c>
      <c r="R1911" s="236" t="str">
        <f>IF(ISBLANK(INDEX('Policy Characteristics'!L:L,MATCH($C1911,'Policy Characteristics'!$C:$C,0))),"",INDEX('Policy Characteristics'!L:L,MATCH($C1911,'Policy Characteristics'!$C:$C,0)))</f>
        <v>fuel-taxes.html</v>
      </c>
      <c r="S1911" s="290" t="s">
        <v>187</v>
      </c>
      <c r="T1911" s="236"/>
    </row>
    <row r="1912" spans="1:20" x14ac:dyDescent="0.25">
      <c r="A1912" s="236" t="str">
        <f>IF(ISBLANK(INDEX('Policy Characteristics'!A:A,MATCH($C1912,'Policy Characteristics'!$C:$C,0))),"",INDEX('Policy Characteristics'!A:A,MATCH($C1912,'Policy Characteristics'!$C:$C,0)))</f>
        <v>Cross-Sector</v>
      </c>
      <c r="B1912" s="372" t="str">
        <f>IF(ISBLANK(INDEX('Policy Characteristics'!B:B,MATCH($C1912,'Policy Characteristics'!$C:$C,0))),"",INDEX('Policy Characteristics'!B:B,MATCH($C1912,'Policy Characteristics'!$C:$C,0)))</f>
        <v>Fuel Taxes or Subsidies</v>
      </c>
      <c r="C1912" s="293" t="s">
        <v>3245</v>
      </c>
      <c r="D1912" s="289" t="s">
        <v>54</v>
      </c>
      <c r="E1912" s="334" t="s">
        <v>3663</v>
      </c>
      <c r="F1912" s="289" t="s">
        <v>96</v>
      </c>
      <c r="G1912" s="334" t="s">
        <v>2782</v>
      </c>
      <c r="H1912" s="17">
        <v>2422</v>
      </c>
      <c r="I1912" s="375" t="s">
        <v>44</v>
      </c>
      <c r="J1912" s="374" t="str">
        <f>IF(ISBLANK(INDEX('Policy Characteristics'!D:D,MATCH($C1912,'Policy Characteristics'!$C:$C,0))),"",INDEX('Policy Characteristics'!D:D,MATCH($C1912,'Policy Characteristics'!$C:$C,0)))</f>
        <v>Fuel Taxes or Subsidies</v>
      </c>
      <c r="K1912" s="236" t="str">
        <f>IF(ISBLANK(INDEX('Policy Characteristics'!E:E,MATCH($C1912,'Policy Characteristics'!$C:$C,0))),"",INDEX('Policy Characteristics'!E:E,MATCH($C1912,'Policy Characteristics'!$C:$C,0)))</f>
        <v>cross fuel tax</v>
      </c>
      <c r="L1912" s="237">
        <f>IF(ISBLANK(INDEX('Policy Characteristics'!F:F,MATCH($C1912,'Policy Characteristics'!$C:$C,0))),"",INDEX('Policy Characteristics'!F:F,MATCH($C1912,'Policy Characteristics'!$C:$C,0)))</f>
        <v>-0.9</v>
      </c>
      <c r="M1912" s="237">
        <f>IF(ISBLANK(INDEX('Policy Characteristics'!G:G,MATCH($C1912,'Policy Characteristics'!$C:$C,0))),"",INDEX('Policy Characteristics'!G:G,MATCH($C1912,'Policy Characteristics'!$C:$C,0)))</f>
        <v>0.9</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BAU price</v>
      </c>
      <c r="P1912" s="236" t="str">
        <f>IF(ISBLANK(INDEX('Policy Characteristics'!J:J,MATCH($C1912,'Policy Characteristics'!$C:$C,0))),"",INDEX('Policy Characteristics'!J:J,MATCH($C1912,'Policy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2" s="236" t="str">
        <f>IF(ISBLANK(INDEX('Policy Characteristics'!K:K,MATCH($C1912,'Policy Characteristics'!$C:$C,0))),"",INDEX('Policy Characteristics'!K:K,MATCH($C1912,'Policy Characteristics'!$C:$C,0)))</f>
        <v>fuels.html#fuel-taxes</v>
      </c>
      <c r="R1912" s="236" t="str">
        <f>IF(ISBLANK(INDEX('Policy Characteristics'!L:L,MATCH($C1912,'Policy Characteristics'!$C:$C,0))),"",INDEX('Policy Characteristics'!L:L,MATCH($C1912,'Policy Characteristics'!$C:$C,0)))</f>
        <v>fuel-taxes.html</v>
      </c>
      <c r="S1912" s="290" t="s">
        <v>187</v>
      </c>
      <c r="T1912" s="236"/>
    </row>
    <row r="1913" spans="1:20" x14ac:dyDescent="0.25">
      <c r="A1913" s="236" t="str">
        <f>IF(ISBLANK(INDEX('Policy Characteristics'!A:A,MATCH($C1913,'Policy Characteristics'!$C:$C,0))),"",INDEX('Policy Characteristics'!A:A,MATCH($C1913,'Policy Characteristics'!$C:$C,0)))</f>
        <v>Cross-Sector</v>
      </c>
      <c r="B1913" s="372" t="str">
        <f>IF(ISBLANK(INDEX('Policy Characteristics'!B:B,MATCH($C1913,'Policy Characteristics'!$C:$C,0))),"",INDEX('Policy Characteristics'!B:B,MATCH($C1913,'Policy Characteristics'!$C:$C,0)))</f>
        <v>Fuel Taxes or Subsidies</v>
      </c>
      <c r="C1913" s="293" t="s">
        <v>3245</v>
      </c>
      <c r="D1913" s="289" t="s">
        <v>55</v>
      </c>
      <c r="E1913" s="334" t="s">
        <v>3663</v>
      </c>
      <c r="F1913" s="289" t="s">
        <v>97</v>
      </c>
      <c r="G1913" s="334" t="s">
        <v>2782</v>
      </c>
      <c r="H1913" s="17">
        <v>2423</v>
      </c>
      <c r="I1913" s="375" t="s">
        <v>44</v>
      </c>
      <c r="J1913" s="374" t="str">
        <f>IF(ISBLANK(INDEX('Policy Characteristics'!D:D,MATCH($C1913,'Policy Characteristics'!$C:$C,0))),"",INDEX('Policy Characteristics'!D:D,MATCH($C1913,'Policy Characteristics'!$C:$C,0)))</f>
        <v>Fuel Taxes or Subsidies</v>
      </c>
      <c r="K1913" s="236" t="str">
        <f>IF(ISBLANK(INDEX('Policy Characteristics'!E:E,MATCH($C1913,'Policy Characteristics'!$C:$C,0))),"",INDEX('Policy Characteristics'!E:E,MATCH($C1913,'Policy Characteristics'!$C:$C,0)))</f>
        <v>cross fuel tax</v>
      </c>
      <c r="L1913" s="237">
        <f>IF(ISBLANK(INDEX('Policy Characteristics'!F:F,MATCH($C1913,'Policy Characteristics'!$C:$C,0))),"",INDEX('Policy Characteristics'!F:F,MATCH($C1913,'Policy Characteristics'!$C:$C,0)))</f>
        <v>-0.9</v>
      </c>
      <c r="M1913" s="237">
        <f>IF(ISBLANK(INDEX('Policy Characteristics'!G:G,MATCH($C1913,'Policy Characteristics'!$C:$C,0))),"",INDEX('Policy Characteristics'!G:G,MATCH($C1913,'Policy Characteristics'!$C:$C,0)))</f>
        <v>0.9</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BAU price</v>
      </c>
      <c r="P1913" s="236" t="str">
        <f>IF(ISBLANK(INDEX('Policy Characteristics'!J:J,MATCH($C1913,'Policy Characteristics'!$C:$C,0))),"",INDEX('Policy Characteristics'!J:J,MATCH($C1913,'Policy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3" s="236" t="str">
        <f>IF(ISBLANK(INDEX('Policy Characteristics'!K:K,MATCH($C1913,'Policy Characteristics'!$C:$C,0))),"",INDEX('Policy Characteristics'!K:K,MATCH($C1913,'Policy Characteristics'!$C:$C,0)))</f>
        <v>fuels.html#fuel-taxes</v>
      </c>
      <c r="R1913" s="236" t="str">
        <f>IF(ISBLANK(INDEX('Policy Characteristics'!L:L,MATCH($C1913,'Policy Characteristics'!$C:$C,0))),"",INDEX('Policy Characteristics'!L:L,MATCH($C1913,'Policy Characteristics'!$C:$C,0)))</f>
        <v>fuel-taxes.html</v>
      </c>
      <c r="S1913" s="290" t="s">
        <v>187</v>
      </c>
      <c r="T1913" s="236"/>
    </row>
    <row r="1914" spans="1:20" x14ac:dyDescent="0.25">
      <c r="A1914" s="236" t="str">
        <f>IF(ISBLANK(INDEX('Policy Characteristics'!A:A,MATCH($C1914,'Policy Characteristics'!$C:$C,0))),"",INDEX('Policy Characteristics'!A:A,MATCH($C1914,'Policy Characteristics'!$C:$C,0)))</f>
        <v>Cross-Sector</v>
      </c>
      <c r="B1914" s="372" t="str">
        <f>IF(ISBLANK(INDEX('Policy Characteristics'!B:B,MATCH($C1914,'Policy Characteristics'!$C:$C,0))),"",INDEX('Policy Characteristics'!B:B,MATCH($C1914,'Policy Characteristics'!$C:$C,0)))</f>
        <v>Fuel Taxes or Subsidies</v>
      </c>
      <c r="C1914" s="293" t="s">
        <v>3245</v>
      </c>
      <c r="D1914" s="289" t="s">
        <v>56</v>
      </c>
      <c r="E1914" s="334" t="s">
        <v>3663</v>
      </c>
      <c r="F1914" s="289" t="s">
        <v>98</v>
      </c>
      <c r="G1914" s="334" t="s">
        <v>2782</v>
      </c>
      <c r="H1914" s="17">
        <v>2424</v>
      </c>
      <c r="I1914" s="375" t="s">
        <v>44</v>
      </c>
      <c r="J1914" s="374" t="str">
        <f>IF(ISBLANK(INDEX('Policy Characteristics'!D:D,MATCH($C1914,'Policy Characteristics'!$C:$C,0))),"",INDEX('Policy Characteristics'!D:D,MATCH($C1914,'Policy Characteristics'!$C:$C,0)))</f>
        <v>Fuel Taxes or Subsidies</v>
      </c>
      <c r="K1914" s="236" t="str">
        <f>IF(ISBLANK(INDEX('Policy Characteristics'!E:E,MATCH($C1914,'Policy Characteristics'!$C:$C,0))),"",INDEX('Policy Characteristics'!E:E,MATCH($C1914,'Policy Characteristics'!$C:$C,0)))</f>
        <v>cross fuel tax</v>
      </c>
      <c r="L1914" s="237">
        <f>IF(ISBLANK(INDEX('Policy Characteristics'!F:F,MATCH($C1914,'Policy Characteristics'!$C:$C,0))),"",INDEX('Policy Characteristics'!F:F,MATCH($C1914,'Policy Characteristics'!$C:$C,0)))</f>
        <v>-0.9</v>
      </c>
      <c r="M1914" s="237">
        <f>IF(ISBLANK(INDEX('Policy Characteristics'!G:G,MATCH($C1914,'Policy Characteristics'!$C:$C,0))),"",INDEX('Policy Characteristics'!G:G,MATCH($C1914,'Policy Characteristics'!$C:$C,0)))</f>
        <v>0.9</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BAU price</v>
      </c>
      <c r="P1914" s="236" t="str">
        <f>IF(ISBLANK(INDEX('Policy Characteristics'!J:J,MATCH($C1914,'Policy Characteristics'!$C:$C,0))),"",INDEX('Policy Characteristics'!J:J,MATCH($C1914,'Policy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4" s="236" t="str">
        <f>IF(ISBLANK(INDEX('Policy Characteristics'!K:K,MATCH($C1914,'Policy Characteristics'!$C:$C,0))),"",INDEX('Policy Characteristics'!K:K,MATCH($C1914,'Policy Characteristics'!$C:$C,0)))</f>
        <v>fuels.html#fuel-taxes</v>
      </c>
      <c r="R1914" s="236" t="str">
        <f>IF(ISBLANK(INDEX('Policy Characteristics'!L:L,MATCH($C1914,'Policy Characteristics'!$C:$C,0))),"",INDEX('Policy Characteristics'!L:L,MATCH($C1914,'Policy Characteristics'!$C:$C,0)))</f>
        <v>fuel-taxes.html</v>
      </c>
      <c r="S1914" s="290" t="s">
        <v>187</v>
      </c>
      <c r="T1914" s="236"/>
    </row>
    <row r="1915" spans="1:20" x14ac:dyDescent="0.25">
      <c r="A1915" s="236" t="str">
        <f>IF(ISBLANK(INDEX('Policy Characteristics'!A:A,MATCH($C1915,'Policy Characteristics'!$C:$C,0))),"",INDEX('Policy Characteristics'!A:A,MATCH($C1915,'Policy Characteristics'!$C:$C,0)))</f>
        <v>Cross-Sector</v>
      </c>
      <c r="B1915" s="372" t="str">
        <f>IF(ISBLANK(INDEX('Policy Characteristics'!B:B,MATCH($C1915,'Policy Characteristics'!$C:$C,0))),"",INDEX('Policy Characteristics'!B:B,MATCH($C1915,'Policy Characteristics'!$C:$C,0)))</f>
        <v>Fuel Taxes or Subsidies</v>
      </c>
      <c r="C1915" s="293" t="s">
        <v>3245</v>
      </c>
      <c r="D1915" s="289" t="s">
        <v>2465</v>
      </c>
      <c r="E1915" s="334" t="s">
        <v>3663</v>
      </c>
      <c r="F1915" s="289" t="s">
        <v>2466</v>
      </c>
      <c r="G1915" s="334" t="s">
        <v>2782</v>
      </c>
      <c r="H1915" s="17">
        <v>2425</v>
      </c>
      <c r="I1915" s="375" t="s">
        <v>44</v>
      </c>
      <c r="J1915" s="374" t="str">
        <f>IF(ISBLANK(INDEX('Policy Characteristics'!D:D,MATCH($C1915,'Policy Characteristics'!$C:$C,0))),"",INDEX('Policy Characteristics'!D:D,MATCH($C1915,'Policy Characteristics'!$C:$C,0)))</f>
        <v>Fuel Taxes or Subsidies</v>
      </c>
      <c r="K1915" s="236" t="str">
        <f>IF(ISBLANK(INDEX('Policy Characteristics'!E:E,MATCH($C1915,'Policy Characteristics'!$C:$C,0))),"",INDEX('Policy Characteristics'!E:E,MATCH($C1915,'Policy Characteristics'!$C:$C,0)))</f>
        <v>cross fuel tax</v>
      </c>
      <c r="L1915" s="237">
        <f>IF(ISBLANK(INDEX('Policy Characteristics'!F:F,MATCH($C1915,'Policy Characteristics'!$C:$C,0))),"",INDEX('Policy Characteristics'!F:F,MATCH($C1915,'Policy Characteristics'!$C:$C,0)))</f>
        <v>-0.9</v>
      </c>
      <c r="M1915" s="237">
        <f>IF(ISBLANK(INDEX('Policy Characteristics'!G:G,MATCH($C1915,'Policy Characteristics'!$C:$C,0))),"",INDEX('Policy Characteristics'!G:G,MATCH($C1915,'Policy Characteristics'!$C:$C,0)))</f>
        <v>0.9</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BAU price</v>
      </c>
      <c r="P1915" s="236" t="str">
        <f>IF(ISBLANK(INDEX('Policy Characteristics'!J:J,MATCH($C1915,'Policy Characteristics'!$C:$C,0))),"",INDEX('Policy Characteristics'!J:J,MATCH($C1915,'Policy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5" s="236" t="str">
        <f>IF(ISBLANK(INDEX('Policy Characteristics'!K:K,MATCH($C1915,'Policy Characteristics'!$C:$C,0))),"",INDEX('Policy Characteristics'!K:K,MATCH($C1915,'Policy Characteristics'!$C:$C,0)))</f>
        <v>fuels.html#fuel-taxes</v>
      </c>
      <c r="R1915" s="236" t="str">
        <f>IF(ISBLANK(INDEX('Policy Characteristics'!L:L,MATCH($C1915,'Policy Characteristics'!$C:$C,0))),"",INDEX('Policy Characteristics'!L:L,MATCH($C1915,'Policy Characteristics'!$C:$C,0)))</f>
        <v>fuel-taxes.html</v>
      </c>
      <c r="S1915" s="290" t="s">
        <v>187</v>
      </c>
    </row>
    <row r="1916" spans="1:20" x14ac:dyDescent="0.25">
      <c r="A1916" s="236" t="str">
        <f>IF(ISBLANK(INDEX('Policy Characteristics'!A:A,MATCH($C1916,'Policy Characteristics'!$C:$C,0))),"",INDEX('Policy Characteristics'!A:A,MATCH($C1916,'Policy Characteristics'!$C:$C,0)))</f>
        <v>Cross-Sector</v>
      </c>
      <c r="B1916" s="372" t="str">
        <f>IF(ISBLANK(INDEX('Policy Characteristics'!B:B,MATCH($C1916,'Policy Characteristics'!$C:$C,0))),"",INDEX('Policy Characteristics'!B:B,MATCH($C1916,'Policy Characteristics'!$C:$C,0)))</f>
        <v>Fuel Taxes or Subsidies</v>
      </c>
      <c r="C1916" s="293" t="s">
        <v>3245</v>
      </c>
      <c r="D1916" s="289" t="s">
        <v>75</v>
      </c>
      <c r="E1916" s="334" t="s">
        <v>3663</v>
      </c>
      <c r="F1916" s="289" t="s">
        <v>99</v>
      </c>
      <c r="G1916" s="334" t="s">
        <v>2782</v>
      </c>
      <c r="H1916" s="17">
        <v>2426</v>
      </c>
      <c r="I1916" s="375" t="s">
        <v>44</v>
      </c>
      <c r="J1916" s="374" t="str">
        <f>IF(ISBLANK(INDEX('Policy Characteristics'!D:D,MATCH($C1916,'Policy Characteristics'!$C:$C,0))),"",INDEX('Policy Characteristics'!D:D,MATCH($C1916,'Policy Characteristics'!$C:$C,0)))</f>
        <v>Fuel Taxes or Subsidies</v>
      </c>
      <c r="K1916" s="236" t="str">
        <f>IF(ISBLANK(INDEX('Policy Characteristics'!E:E,MATCH($C1916,'Policy Characteristics'!$C:$C,0))),"",INDEX('Policy Characteristics'!E:E,MATCH($C1916,'Policy Characteristics'!$C:$C,0)))</f>
        <v>cross fuel tax</v>
      </c>
      <c r="L1916" s="237">
        <f>IF(ISBLANK(INDEX('Policy Characteristics'!F:F,MATCH($C1916,'Policy Characteristics'!$C:$C,0))),"",INDEX('Policy Characteristics'!F:F,MATCH($C1916,'Policy Characteristics'!$C:$C,0)))</f>
        <v>-0.9</v>
      </c>
      <c r="M1916" s="237">
        <f>IF(ISBLANK(INDEX('Policy Characteristics'!G:G,MATCH($C1916,'Policy Characteristics'!$C:$C,0))),"",INDEX('Policy Characteristics'!G:G,MATCH($C1916,'Policy Characteristics'!$C:$C,0)))</f>
        <v>0.9</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BAU price</v>
      </c>
      <c r="P1916" s="236" t="str">
        <f>IF(ISBLANK(INDEX('Policy Characteristics'!J:J,MATCH($C1916,'Policy Characteristics'!$C:$C,0))),"",INDEX('Policy Characteristics'!J:J,MATCH($C1916,'Policy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6" s="236" t="str">
        <f>IF(ISBLANK(INDEX('Policy Characteristics'!K:K,MATCH($C1916,'Policy Characteristics'!$C:$C,0))),"",INDEX('Policy Characteristics'!K:K,MATCH($C1916,'Policy Characteristics'!$C:$C,0)))</f>
        <v>fuels.html#fuel-taxes</v>
      </c>
      <c r="R1916" s="236" t="str">
        <f>IF(ISBLANK(INDEX('Policy Characteristics'!L:L,MATCH($C1916,'Policy Characteristics'!$C:$C,0))),"",INDEX('Policy Characteristics'!L:L,MATCH($C1916,'Policy Characteristics'!$C:$C,0)))</f>
        <v>fuel-taxes.html</v>
      </c>
      <c r="S1916" s="290" t="s">
        <v>187</v>
      </c>
    </row>
    <row r="1917" spans="1:20" x14ac:dyDescent="0.25">
      <c r="A1917" s="236" t="str">
        <f>IF(ISBLANK(INDEX('Policy Characteristics'!A:A,MATCH($C1917,'Policy Characteristics'!$C:$C,0))),"",INDEX('Policy Characteristics'!A:A,MATCH($C1917,'Policy Characteristics'!$C:$C,0)))</f>
        <v>Cross-Sector</v>
      </c>
      <c r="B1917" s="372" t="str">
        <f>IF(ISBLANK(INDEX('Policy Characteristics'!B:B,MATCH($C1917,'Policy Characteristics'!$C:$C,0))),"",INDEX('Policy Characteristics'!B:B,MATCH($C1917,'Policy Characteristics'!$C:$C,0)))</f>
        <v>Fuel Taxes or Subsidies</v>
      </c>
      <c r="C1917" s="293" t="s">
        <v>3245</v>
      </c>
      <c r="D1917" s="289" t="s">
        <v>439</v>
      </c>
      <c r="E1917" s="334" t="s">
        <v>3663</v>
      </c>
      <c r="F1917" s="289" t="s">
        <v>440</v>
      </c>
      <c r="G1917" s="334" t="s">
        <v>2782</v>
      </c>
      <c r="H1917" s="17">
        <v>2427</v>
      </c>
      <c r="I1917" s="375" t="s">
        <v>44</v>
      </c>
      <c r="J1917" s="374" t="str">
        <f>IF(ISBLANK(INDEX('Policy Characteristics'!D:D,MATCH($C1917,'Policy Characteristics'!$C:$C,0))),"",INDEX('Policy Characteristics'!D:D,MATCH($C1917,'Policy Characteristics'!$C:$C,0)))</f>
        <v>Fuel Taxes or Subsidies</v>
      </c>
      <c r="K1917" s="236" t="str">
        <f>IF(ISBLANK(INDEX('Policy Characteristics'!E:E,MATCH($C1917,'Policy Characteristics'!$C:$C,0))),"",INDEX('Policy Characteristics'!E:E,MATCH($C1917,'Policy Characteristics'!$C:$C,0)))</f>
        <v>cross fuel tax</v>
      </c>
      <c r="L1917" s="237">
        <f>IF(ISBLANK(INDEX('Policy Characteristics'!F:F,MATCH($C1917,'Policy Characteristics'!$C:$C,0))),"",INDEX('Policy Characteristics'!F:F,MATCH($C1917,'Policy Characteristics'!$C:$C,0)))</f>
        <v>-0.9</v>
      </c>
      <c r="M1917" s="237">
        <f>IF(ISBLANK(INDEX('Policy Characteristics'!G:G,MATCH($C1917,'Policy Characteristics'!$C:$C,0))),"",INDEX('Policy Characteristics'!G:G,MATCH($C1917,'Policy Characteristics'!$C:$C,0)))</f>
        <v>0.9</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BAU price</v>
      </c>
      <c r="P1917" s="236" t="str">
        <f>IF(ISBLANK(INDEX('Policy Characteristics'!J:J,MATCH($C1917,'Policy Characteristics'!$C:$C,0))),"",INDEX('Policy Characteristics'!J:J,MATCH($C1917,'Policy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7" s="236" t="str">
        <f>IF(ISBLANK(INDEX('Policy Characteristics'!K:K,MATCH($C1917,'Policy Characteristics'!$C:$C,0))),"",INDEX('Policy Characteristics'!K:K,MATCH($C1917,'Policy Characteristics'!$C:$C,0)))</f>
        <v>fuels.html#fuel-taxes</v>
      </c>
      <c r="R1917" s="236" t="str">
        <f>IF(ISBLANK(INDEX('Policy Characteristics'!L:L,MATCH($C1917,'Policy Characteristics'!$C:$C,0))),"",INDEX('Policy Characteristics'!L:L,MATCH($C1917,'Policy Characteristics'!$C:$C,0)))</f>
        <v>fuel-taxes.html</v>
      </c>
      <c r="S1917" s="290" t="s">
        <v>187</v>
      </c>
    </row>
    <row r="1918" spans="1:20" x14ac:dyDescent="0.25">
      <c r="A1918" s="236" t="str">
        <f>IF(ISBLANK(INDEX('Policy Characteristics'!A:A,MATCH($C1918,'Policy Characteristics'!$C:$C,0))),"",INDEX('Policy Characteristics'!A:A,MATCH($C1918,'Policy Characteristics'!$C:$C,0)))</f>
        <v>Cross-Sector</v>
      </c>
      <c r="B1918" s="372" t="str">
        <f>IF(ISBLANK(INDEX('Policy Characteristics'!B:B,MATCH($C1918,'Policy Characteristics'!$C:$C,0))),"",INDEX('Policy Characteristics'!B:B,MATCH($C1918,'Policy Characteristics'!$C:$C,0)))</f>
        <v>Fuel Taxes or Subsidies</v>
      </c>
      <c r="C1918" s="293" t="s">
        <v>3245</v>
      </c>
      <c r="D1918" s="289" t="s">
        <v>2457</v>
      </c>
      <c r="E1918" s="334" t="s">
        <v>3663</v>
      </c>
      <c r="F1918" s="289" t="s">
        <v>2461</v>
      </c>
      <c r="G1918" s="334" t="s">
        <v>2782</v>
      </c>
      <c r="H1918" s="17">
        <v>2428</v>
      </c>
      <c r="I1918" s="375" t="s">
        <v>44</v>
      </c>
      <c r="J1918" s="374" t="str">
        <f>IF(ISBLANK(INDEX('Policy Characteristics'!D:D,MATCH($C1918,'Policy Characteristics'!$C:$C,0))),"",INDEX('Policy Characteristics'!D:D,MATCH($C1918,'Policy Characteristics'!$C:$C,0)))</f>
        <v>Fuel Taxes or Subsidies</v>
      </c>
      <c r="K1918" s="236" t="str">
        <f>IF(ISBLANK(INDEX('Policy Characteristics'!E:E,MATCH($C1918,'Policy Characteristics'!$C:$C,0))),"",INDEX('Policy Characteristics'!E:E,MATCH($C1918,'Policy Characteristics'!$C:$C,0)))</f>
        <v>cross fuel tax</v>
      </c>
      <c r="L1918" s="237">
        <f>IF(ISBLANK(INDEX('Policy Characteristics'!F:F,MATCH($C1918,'Policy Characteristics'!$C:$C,0))),"",INDEX('Policy Characteristics'!F:F,MATCH($C1918,'Policy Characteristics'!$C:$C,0)))</f>
        <v>-0.9</v>
      </c>
      <c r="M1918" s="237">
        <f>IF(ISBLANK(INDEX('Policy Characteristics'!G:G,MATCH($C1918,'Policy Characteristics'!$C:$C,0))),"",INDEX('Policy Characteristics'!G:G,MATCH($C1918,'Policy Characteristics'!$C:$C,0)))</f>
        <v>0.9</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BAU price</v>
      </c>
      <c r="P1918" s="236" t="str">
        <f>IF(ISBLANK(INDEX('Policy Characteristics'!J:J,MATCH($C1918,'Policy Characteristics'!$C:$C,0))),"",INDEX('Policy Characteristics'!J:J,MATCH($C1918,'Policy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8" s="236" t="str">
        <f>IF(ISBLANK(INDEX('Policy Characteristics'!K:K,MATCH($C1918,'Policy Characteristics'!$C:$C,0))),"",INDEX('Policy Characteristics'!K:K,MATCH($C1918,'Policy Characteristics'!$C:$C,0)))</f>
        <v>fuels.html#fuel-taxes</v>
      </c>
      <c r="R1918" s="236" t="str">
        <f>IF(ISBLANK(INDEX('Policy Characteristics'!L:L,MATCH($C1918,'Policy Characteristics'!$C:$C,0))),"",INDEX('Policy Characteristics'!L:L,MATCH($C1918,'Policy Characteristics'!$C:$C,0)))</f>
        <v>fuel-taxes.html</v>
      </c>
      <c r="S1918" s="290" t="s">
        <v>187</v>
      </c>
    </row>
    <row r="1919" spans="1:20" x14ac:dyDescent="0.25">
      <c r="A1919" s="236" t="str">
        <f>IF(ISBLANK(INDEX('Policy Characteristics'!A:A,MATCH($C1919,'Policy Characteristics'!$C:$C,0))),"",INDEX('Policy Characteristics'!A:A,MATCH($C1919,'Policy Characteristics'!$C:$C,0)))</f>
        <v>Cross-Sector</v>
      </c>
      <c r="B1919" s="372" t="str">
        <f>IF(ISBLANK(INDEX('Policy Characteristics'!B:B,MATCH($C1919,'Policy Characteristics'!$C:$C,0))),"",INDEX('Policy Characteristics'!B:B,MATCH($C1919,'Policy Characteristics'!$C:$C,0)))</f>
        <v>Fuel Taxes or Subsidies</v>
      </c>
      <c r="C1919" s="293" t="s">
        <v>3245</v>
      </c>
      <c r="D1919" s="289" t="s">
        <v>2467</v>
      </c>
      <c r="E1919" s="334" t="s">
        <v>3663</v>
      </c>
      <c r="F1919" s="289" t="s">
        <v>2468</v>
      </c>
      <c r="G1919" s="334" t="s">
        <v>2782</v>
      </c>
      <c r="H1919" s="17">
        <v>2429</v>
      </c>
      <c r="I1919" s="375" t="s">
        <v>44</v>
      </c>
      <c r="J1919" s="374" t="str">
        <f>IF(ISBLANK(INDEX('Policy Characteristics'!D:D,MATCH($C1919,'Policy Characteristics'!$C:$C,0))),"",INDEX('Policy Characteristics'!D:D,MATCH($C1919,'Policy Characteristics'!$C:$C,0)))</f>
        <v>Fuel Taxes or Subsidies</v>
      </c>
      <c r="K1919" s="236" t="str">
        <f>IF(ISBLANK(INDEX('Policy Characteristics'!E:E,MATCH($C1919,'Policy Characteristics'!$C:$C,0))),"",INDEX('Policy Characteristics'!E:E,MATCH($C1919,'Policy Characteristics'!$C:$C,0)))</f>
        <v>cross fuel tax</v>
      </c>
      <c r="L1919" s="237">
        <f>IF(ISBLANK(INDEX('Policy Characteristics'!F:F,MATCH($C1919,'Policy Characteristics'!$C:$C,0))),"",INDEX('Policy Characteristics'!F:F,MATCH($C1919,'Policy Characteristics'!$C:$C,0)))</f>
        <v>-0.9</v>
      </c>
      <c r="M1919" s="237">
        <f>IF(ISBLANK(INDEX('Policy Characteristics'!G:G,MATCH($C1919,'Policy Characteristics'!$C:$C,0))),"",INDEX('Policy Characteristics'!G:G,MATCH($C1919,'Policy Characteristics'!$C:$C,0)))</f>
        <v>0.9</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BAU price</v>
      </c>
      <c r="P1919" s="236" t="str">
        <f>IF(ISBLANK(INDEX('Policy Characteristics'!J:J,MATCH($C1919,'Policy Characteristics'!$C:$C,0))),"",INDEX('Policy Characteristics'!J:J,MATCH($C1919,'Policy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9" s="236" t="str">
        <f>IF(ISBLANK(INDEX('Policy Characteristics'!K:K,MATCH($C1919,'Policy Characteristics'!$C:$C,0))),"",INDEX('Policy Characteristics'!K:K,MATCH($C1919,'Policy Characteristics'!$C:$C,0)))</f>
        <v>fuels.html#fuel-taxes</v>
      </c>
      <c r="R1919" s="236" t="str">
        <f>IF(ISBLANK(INDEX('Policy Characteristics'!L:L,MATCH($C1919,'Policy Characteristics'!$C:$C,0))),"",INDEX('Policy Characteristics'!L:L,MATCH($C1919,'Policy Characteristics'!$C:$C,0)))</f>
        <v>fuel-taxes.html</v>
      </c>
      <c r="S1919" s="290" t="s">
        <v>187</v>
      </c>
    </row>
    <row r="1920" spans="1:20" x14ac:dyDescent="0.25">
      <c r="A1920" s="236" t="str">
        <f>IF(ISBLANK(INDEX('Policy Characteristics'!A:A,MATCH($C1920,'Policy Characteristics'!$C:$C,0))),"",INDEX('Policy Characteristics'!A:A,MATCH($C1920,'Policy Characteristics'!$C:$C,0)))</f>
        <v>Cross-Sector</v>
      </c>
      <c r="B1920" s="372" t="str">
        <f>IF(ISBLANK(INDEX('Policy Characteristics'!B:B,MATCH($C1920,'Policy Characteristics'!$C:$C,0))),"",INDEX('Policy Characteristics'!B:B,MATCH($C1920,'Policy Characteristics'!$C:$C,0)))</f>
        <v>Fuel Taxes or Subsidies</v>
      </c>
      <c r="C1920" s="293" t="s">
        <v>3245</v>
      </c>
      <c r="D1920" s="289" t="s">
        <v>2458</v>
      </c>
      <c r="E1920" s="334" t="s">
        <v>3663</v>
      </c>
      <c r="F1920" s="289" t="s">
        <v>2462</v>
      </c>
      <c r="G1920" s="334" t="s">
        <v>2782</v>
      </c>
      <c r="H1920" s="17">
        <v>2430</v>
      </c>
      <c r="I1920" s="375" t="s">
        <v>44</v>
      </c>
      <c r="J1920" s="374" t="str">
        <f>IF(ISBLANK(INDEX('Policy Characteristics'!D:D,MATCH($C1920,'Policy Characteristics'!$C:$C,0))),"",INDEX('Policy Characteristics'!D:D,MATCH($C1920,'Policy Characteristics'!$C:$C,0)))</f>
        <v>Fuel Taxes or Subsidies</v>
      </c>
      <c r="K1920" s="236" t="str">
        <f>IF(ISBLANK(INDEX('Policy Characteristics'!E:E,MATCH($C1920,'Policy Characteristics'!$C:$C,0))),"",INDEX('Policy Characteristics'!E:E,MATCH($C1920,'Policy Characteristics'!$C:$C,0)))</f>
        <v>cross fuel tax</v>
      </c>
      <c r="L1920" s="237">
        <f>IF(ISBLANK(INDEX('Policy Characteristics'!F:F,MATCH($C1920,'Policy Characteristics'!$C:$C,0))),"",INDEX('Policy Characteristics'!F:F,MATCH($C1920,'Policy Characteristics'!$C:$C,0)))</f>
        <v>-0.9</v>
      </c>
      <c r="M1920" s="237">
        <f>IF(ISBLANK(INDEX('Policy Characteristics'!G:G,MATCH($C1920,'Policy Characteristics'!$C:$C,0))),"",INDEX('Policy Characteristics'!G:G,MATCH($C1920,'Policy Characteristics'!$C:$C,0)))</f>
        <v>0.9</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BAU price</v>
      </c>
      <c r="P1920" s="236" t="str">
        <f>IF(ISBLANK(INDEX('Policy Characteristics'!J:J,MATCH($C1920,'Policy Characteristics'!$C:$C,0))),"",INDEX('Policy Characteristics'!J:J,MATCH($C1920,'Policy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20" s="236" t="str">
        <f>IF(ISBLANK(INDEX('Policy Characteristics'!K:K,MATCH($C1920,'Policy Characteristics'!$C:$C,0))),"",INDEX('Policy Characteristics'!K:K,MATCH($C1920,'Policy Characteristics'!$C:$C,0)))</f>
        <v>fuels.html#fuel-taxes</v>
      </c>
      <c r="R1920" s="236" t="str">
        <f>IF(ISBLANK(INDEX('Policy Characteristics'!L:L,MATCH($C1920,'Policy Characteristics'!$C:$C,0))),"",INDEX('Policy Characteristics'!L:L,MATCH($C1920,'Policy Characteristics'!$C:$C,0)))</f>
        <v>fuel-taxes.html</v>
      </c>
      <c r="S1920" s="290" t="s">
        <v>187</v>
      </c>
    </row>
    <row r="1921" spans="1:20" x14ac:dyDescent="0.25">
      <c r="A1921" s="236" t="str">
        <f>IF(ISBLANK(INDEX('Policy Characteristics'!A:A,MATCH($C1921,'Policy Characteristics'!$C:$C,0))),"",INDEX('Policy Characteristics'!A:A,MATCH($C1921,'Policy Characteristics'!$C:$C,0)))</f>
        <v>Cross-Sector</v>
      </c>
      <c r="B1921" s="372" t="str">
        <f>IF(ISBLANK(INDEX('Policy Characteristics'!B:B,MATCH($C1921,'Policy Characteristics'!$C:$C,0))),"",INDEX('Policy Characteristics'!B:B,MATCH($C1921,'Policy Characteristics'!$C:$C,0)))</f>
        <v>Fuel Taxes or Subsidies</v>
      </c>
      <c r="C1921" s="293" t="s">
        <v>3245</v>
      </c>
      <c r="D1921" s="289" t="s">
        <v>2459</v>
      </c>
      <c r="E1921" s="334" t="s">
        <v>3663</v>
      </c>
      <c r="F1921" s="289" t="s">
        <v>2463</v>
      </c>
      <c r="G1921" s="334" t="s">
        <v>2782</v>
      </c>
      <c r="H1921" s="17">
        <v>2431</v>
      </c>
      <c r="I1921" s="375" t="s">
        <v>44</v>
      </c>
      <c r="J1921" s="374" t="str">
        <f>IF(ISBLANK(INDEX('Policy Characteristics'!D:D,MATCH($C1921,'Policy Characteristics'!$C:$C,0))),"",INDEX('Policy Characteristics'!D:D,MATCH($C1921,'Policy Characteristics'!$C:$C,0)))</f>
        <v>Fuel Taxes or Subsidies</v>
      </c>
      <c r="K1921" s="236" t="str">
        <f>IF(ISBLANK(INDEX('Policy Characteristics'!E:E,MATCH($C1921,'Policy Characteristics'!$C:$C,0))),"",INDEX('Policy Characteristics'!E:E,MATCH($C1921,'Policy Characteristics'!$C:$C,0)))</f>
        <v>cross fuel tax</v>
      </c>
      <c r="L1921" s="237">
        <f>IF(ISBLANK(INDEX('Policy Characteristics'!F:F,MATCH($C1921,'Policy Characteristics'!$C:$C,0))),"",INDEX('Policy Characteristics'!F:F,MATCH($C1921,'Policy Characteristics'!$C:$C,0)))</f>
        <v>-0.9</v>
      </c>
      <c r="M1921" s="237">
        <f>IF(ISBLANK(INDEX('Policy Characteristics'!G:G,MATCH($C1921,'Policy Characteristics'!$C:$C,0))),"",INDEX('Policy Characteristics'!G:G,MATCH($C1921,'Policy Characteristics'!$C:$C,0)))</f>
        <v>0.9</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BAU price</v>
      </c>
      <c r="P1921" s="236" t="str">
        <f>IF(ISBLANK(INDEX('Policy Characteristics'!J:J,MATCH($C1921,'Policy Characteristics'!$C:$C,0))),"",INDEX('Policy Characteristics'!J:J,MATCH($C1921,'Policy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21" s="236" t="str">
        <f>IF(ISBLANK(INDEX('Policy Characteristics'!K:K,MATCH($C1921,'Policy Characteristics'!$C:$C,0))),"",INDEX('Policy Characteristics'!K:K,MATCH($C1921,'Policy Characteristics'!$C:$C,0)))</f>
        <v>fuels.html#fuel-taxes</v>
      </c>
      <c r="R1921" s="236" t="str">
        <f>IF(ISBLANK(INDEX('Policy Characteristics'!L:L,MATCH($C1921,'Policy Characteristics'!$C:$C,0))),"",INDEX('Policy Characteristics'!L:L,MATCH($C1921,'Policy Characteristics'!$C:$C,0)))</f>
        <v>fuel-taxes.html</v>
      </c>
      <c r="S1921" s="290" t="s">
        <v>187</v>
      </c>
    </row>
    <row r="1922" spans="1:20" x14ac:dyDescent="0.25">
      <c r="A1922" s="236" t="str">
        <f>IF(ISBLANK(INDEX('Policy Characteristics'!A:A,MATCH($C1922,'Policy Characteristics'!$C:$C,0))),"",INDEX('Policy Characteristics'!A:A,MATCH($C1922,'Policy Characteristics'!$C:$C,0)))</f>
        <v>Cross-Sector</v>
      </c>
      <c r="B1922" s="372" t="str">
        <f>IF(ISBLANK(INDEX('Policy Characteristics'!B:B,MATCH($C1922,'Policy Characteristics'!$C:$C,0))),"",INDEX('Policy Characteristics'!B:B,MATCH($C1922,'Policy Characteristics'!$C:$C,0)))</f>
        <v>Fuel Taxes or Subsidies</v>
      </c>
      <c r="C1922" s="293" t="s">
        <v>3245</v>
      </c>
      <c r="D1922" s="289" t="s">
        <v>2460</v>
      </c>
      <c r="E1922" s="334" t="s">
        <v>3663</v>
      </c>
      <c r="F1922" s="289" t="s">
        <v>2464</v>
      </c>
      <c r="G1922" s="334" t="s">
        <v>2782</v>
      </c>
      <c r="H1922" s="17">
        <v>2432</v>
      </c>
      <c r="I1922" s="375" t="s">
        <v>44</v>
      </c>
      <c r="J1922" s="374" t="str">
        <f>IF(ISBLANK(INDEX('Policy Characteristics'!D:D,MATCH($C1922,'Policy Characteristics'!$C:$C,0))),"",INDEX('Policy Characteristics'!D:D,MATCH($C1922,'Policy Characteristics'!$C:$C,0)))</f>
        <v>Fuel Taxes or Subsidies</v>
      </c>
      <c r="K1922" s="236" t="str">
        <f>IF(ISBLANK(INDEX('Policy Characteristics'!E:E,MATCH($C1922,'Policy Characteristics'!$C:$C,0))),"",INDEX('Policy Characteristics'!E:E,MATCH($C1922,'Policy Characteristics'!$C:$C,0)))</f>
        <v>cross fuel tax</v>
      </c>
      <c r="L1922" s="237">
        <f>IF(ISBLANK(INDEX('Policy Characteristics'!F:F,MATCH($C1922,'Policy Characteristics'!$C:$C,0))),"",INDEX('Policy Characteristics'!F:F,MATCH($C1922,'Policy Characteristics'!$C:$C,0)))</f>
        <v>-0.9</v>
      </c>
      <c r="M1922" s="237">
        <f>IF(ISBLANK(INDEX('Policy Characteristics'!G:G,MATCH($C1922,'Policy Characteristics'!$C:$C,0))),"",INDEX('Policy Characteristics'!G:G,MATCH($C1922,'Policy Characteristics'!$C:$C,0)))</f>
        <v>0.9</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BAU price</v>
      </c>
      <c r="P1922" s="236" t="str">
        <f>IF(ISBLANK(INDEX('Policy Characteristics'!J:J,MATCH($C1922,'Policy Characteristics'!$C:$C,0))),"",INDEX('Policy Characteristics'!J:J,MATCH($C1922,'Policy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22" s="236" t="str">
        <f>IF(ISBLANK(INDEX('Policy Characteristics'!K:K,MATCH($C1922,'Policy Characteristics'!$C:$C,0))),"",INDEX('Policy Characteristics'!K:K,MATCH($C1922,'Policy Characteristics'!$C:$C,0)))</f>
        <v>fuels.html#fuel-taxes</v>
      </c>
      <c r="R1922" s="236" t="str">
        <f>IF(ISBLANK(INDEX('Policy Characteristics'!L:L,MATCH($C1922,'Policy Characteristics'!$C:$C,0))),"",INDEX('Policy Characteristics'!L:L,MATCH($C1922,'Policy Characteristics'!$C:$C,0)))</f>
        <v>fuel-taxes.html</v>
      </c>
      <c r="S1922" s="290" t="s">
        <v>187</v>
      </c>
    </row>
    <row r="1923" spans="1:20" x14ac:dyDescent="0.25">
      <c r="A1923" s="236" t="str">
        <f>IF(ISBLANK(INDEX('Policy Characteristics'!A:A,MATCH($C1923,'Policy Characteristics'!$C:$C,0))),"",INDEX('Policy Characteristics'!A:A,MATCH($C1923,'Policy Characteristics'!$C:$C,0)))</f>
        <v>Cross-Sector</v>
      </c>
      <c r="B1923" s="372" t="str">
        <f>IF(ISBLANK(INDEX('Policy Characteristics'!B:B,MATCH($C1923,'Policy Characteristics'!$C:$C,0))),"",INDEX('Policy Characteristics'!B:B,MATCH($C1923,'Policy Characteristics'!$C:$C,0)))</f>
        <v>Non BAU Carbon Tax Industry Qualification</v>
      </c>
      <c r="C1923" t="s">
        <v>3625</v>
      </c>
      <c r="H1923" s="17">
        <v>2287</v>
      </c>
      <c r="I1923" s="377" t="s">
        <v>43</v>
      </c>
      <c r="J1923" s="374" t="str">
        <f>IF(ISBLANK(INDEX('Policy Characteristics'!D:D,MATCH($C1923,'Policy Characteristics'!$C:$C,0))),"",INDEX('Policy Characteristics'!D:D,MATCH($C1923,'Policy Characteristics'!$C:$C,0)))</f>
        <v/>
      </c>
      <c r="K1923" s="236" t="str">
        <f>IF(ISBLANK(INDEX('Policy Characteristics'!E:E,MATCH($C1923,'Policy Characteristics'!$C:$C,0))),"",INDEX('Policy Characteristics'!E:E,MATCH($C1923,'Policy Characteristics'!$C:$C,0)))</f>
        <v/>
      </c>
      <c r="L1923" s="326">
        <f>IF(ISBLANK(INDEX('Policy Characteristics'!F:F,MATCH($C1923,'Policy Characteristics'!$C:$C,0))),"",INDEX('Policy Characteristics'!F:F,MATCH($C1923,'Policy Characteristics'!$C:$C,0)))</f>
        <v>0</v>
      </c>
      <c r="M1923" s="326">
        <f>IF(ISBLANK(INDEX('Policy Characteristics'!G:G,MATCH($C1923,'Policy Characteristics'!$C:$C,0))),"",INDEX('Policy Characteristics'!G:G,MATCH($C1923,'Policy Characteristics'!$C:$C,0)))</f>
        <v>1</v>
      </c>
      <c r="N1923" s="326">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lever determines which industry categories are captured under the scope of a carbon tax. In some regions, only certain industries are covered by a carbon tax or cap. </v>
      </c>
      <c r="Q1923" s="236" t="str">
        <f>IF(ISBLANK(INDEX('Policy Characteristics'!K:K,MATCH($C1923,'Policy Characteristics'!$C:$C,0))),"",INDEX('Policy Characteristics'!K:K,MATCH($C1923,'Policy Characteristics'!$C:$C,0)))</f>
        <v/>
      </c>
      <c r="R1923" s="236" t="str">
        <f>IF(ISBLANK(INDEX('Policy Characteristics'!L:L,MATCH($C1923,'Policy Characteristics'!$C:$C,0))),"",INDEX('Policy Characteristics'!L:L,MATCH($C1923,'Policy Characteristics'!$C:$C,0)))</f>
        <v/>
      </c>
      <c r="S1923" s="290" t="s">
        <v>3928</v>
      </c>
    </row>
    <row r="1924" spans="1:20" x14ac:dyDescent="0.25">
      <c r="A1924" s="236" t="str">
        <f>IF(ISBLANK(INDEX('Policy Characteristics'!A:A,MATCH($C1924,'Policy Characteristics'!$C:$C,0))),"",INDEX('Policy Characteristics'!A:A,MATCH($C1924,'Policy Characteristics'!$C:$C,0)))</f>
        <v>Cross-Sector</v>
      </c>
      <c r="B1924" s="372" t="str">
        <f>IF(ISBLANK(INDEX('Policy Characteristics'!B:B,MATCH($C1924,'Policy Characteristics'!$C:$C,0))),"",INDEX('Policy Characteristics'!B:B,MATCH($C1924,'Policy Characteristics'!$C:$C,0)))</f>
        <v>Non BAU Carbon Tax Vehicle Qualification</v>
      </c>
      <c r="C1924" t="s">
        <v>3624</v>
      </c>
      <c r="H1924" s="17">
        <v>2286</v>
      </c>
      <c r="I1924" s="377" t="s">
        <v>43</v>
      </c>
      <c r="J1924" s="374" t="str">
        <f>IF(ISBLANK(INDEX('Policy Characteristics'!D:D,MATCH($C1924,'Policy Characteristics'!$C:$C,0))),"",INDEX('Policy Characteristics'!D:D,MATCH($C1924,'Policy Characteristics'!$C:$C,0)))</f>
        <v/>
      </c>
      <c r="K1924" s="236" t="str">
        <f>IF(ISBLANK(INDEX('Policy Characteristics'!E:E,MATCH($C1924,'Policy Characteristics'!$C:$C,0))),"",INDEX('Policy Characteristics'!E:E,MATCH($C1924,'Policy Characteristics'!$C:$C,0)))</f>
        <v/>
      </c>
      <c r="L1924" s="326">
        <f>IF(ISBLANK(INDEX('Policy Characteristics'!F:F,MATCH($C1924,'Policy Characteristics'!$C:$C,0))),"",INDEX('Policy Characteristics'!F:F,MATCH($C1924,'Policy Characteristics'!$C:$C,0)))</f>
        <v>0</v>
      </c>
      <c r="M1924" s="326">
        <f>IF(ISBLANK(INDEX('Policy Characteristics'!G:G,MATCH($C1924,'Policy Characteristics'!$C:$C,0))),"",INDEX('Policy Characteristics'!G:G,MATCH($C1924,'Policy Characteristics'!$C:$C,0)))</f>
        <v>1</v>
      </c>
      <c r="N1924" s="326">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lever determines which vehicle types are captured under the scope of a carbon tax. In some regions, only certain vehicle types are covered by a carbon tax or cap. </v>
      </c>
      <c r="Q1924" s="236" t="str">
        <f>IF(ISBLANK(INDEX('Policy Characteristics'!K:K,MATCH($C1924,'Policy Characteristics'!$C:$C,0))),"",INDEX('Policy Characteristics'!K:K,MATCH($C1924,'Policy Characteristics'!$C:$C,0)))</f>
        <v/>
      </c>
      <c r="R1924" s="236" t="str">
        <f>IF(ISBLANK(INDEX('Policy Characteristics'!L:L,MATCH($C1924,'Policy Characteristics'!$C:$C,0))),"",INDEX('Policy Characteristics'!L:L,MATCH($C1924,'Policy Characteristics'!$C:$C,0)))</f>
        <v/>
      </c>
      <c r="S1924" s="290" t="s">
        <v>3927</v>
      </c>
    </row>
    <row r="1925" spans="1:20" x14ac:dyDescent="0.25">
      <c r="A1925" s="236" t="str">
        <f>IF(ISBLANK(INDEX('Policy Characteristics'!A:A,MATCH($C1925,'Policy Characteristics'!$C:$C,0))),"",INDEX('Policy Characteristics'!A:A,MATCH($C1925,'Policy Characteristics'!$C:$C,0)))</f>
        <v>Cross-Sector</v>
      </c>
      <c r="B1925" s="372" t="str">
        <f>IF(ISBLANK(INDEX('Policy Characteristics'!B:B,MATCH($C1925,'Policy Characteristics'!$C:$C,0))),"",INDEX('Policy Characteristics'!B:B,MATCH($C1925,'Policy Characteristics'!$C:$C,0)))</f>
        <v>Non BAU CBAM Industry Qualification</v>
      </c>
      <c r="C1925" t="s">
        <v>3626</v>
      </c>
      <c r="H1925" s="17">
        <v>2288</v>
      </c>
      <c r="I1925" s="377" t="s">
        <v>43</v>
      </c>
      <c r="J1925" s="374" t="str">
        <f>IF(ISBLANK(INDEX('Policy Characteristics'!D:D,MATCH($C1925,'Policy Characteristics'!$C:$C,0))),"",INDEX('Policy Characteristics'!D:D,MATCH($C1925,'Policy Characteristics'!$C:$C,0)))</f>
        <v/>
      </c>
      <c r="K1925" s="236" t="str">
        <f>IF(ISBLANK(INDEX('Policy Characteristics'!E:E,MATCH($C1925,'Policy Characteristics'!$C:$C,0))),"",INDEX('Policy Characteristics'!E:E,MATCH($C1925,'Policy Characteristics'!$C:$C,0)))</f>
        <v/>
      </c>
      <c r="L1925" s="326">
        <f>IF(ISBLANK(INDEX('Policy Characteristics'!F:F,MATCH($C1925,'Policy Characteristics'!$C:$C,0))),"",INDEX('Policy Characteristics'!F:F,MATCH($C1925,'Policy Characteristics'!$C:$C,0)))</f>
        <v>0</v>
      </c>
      <c r="M1925" s="326">
        <f>IF(ISBLANK(INDEX('Policy Characteristics'!G:G,MATCH($C1925,'Policy Characteristics'!$C:$C,0))),"",INDEX('Policy Characteristics'!G:G,MATCH($C1925,'Policy Characteristics'!$C:$C,0)))</f>
        <v>1</v>
      </c>
      <c r="N1925" s="326">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**Description:** This lever determines which industry categories are captured under the scope of a carbon border adjustment mechanism. In some regions, only certain industries are covered by a border mechanism.</v>
      </c>
      <c r="Q1925" s="236" t="str">
        <f>IF(ISBLANK(INDEX('Policy Characteristics'!K:K,MATCH($C1925,'Policy Characteristics'!$C:$C,0))),"",INDEX('Policy Characteristics'!K:K,MATCH($C1925,'Policy Characteristics'!$C:$C,0)))</f>
        <v/>
      </c>
      <c r="R1925" s="236" t="str">
        <f>IF(ISBLANK(INDEX('Policy Characteristics'!L:L,MATCH($C1925,'Policy Characteristics'!$C:$C,0))),"",INDEX('Policy Characteristics'!L:L,MATCH($C1925,'Policy Characteristics'!$C:$C,0)))</f>
        <v/>
      </c>
      <c r="S1925" s="290" t="s">
        <v>3929</v>
      </c>
    </row>
    <row r="1926" spans="1:20" x14ac:dyDescent="0.25">
      <c r="A1926" s="236" t="str">
        <f>IF(ISBLANK(INDEX('Policy Characteristics'!A:A,MATCH($C1926,'Policy Characteristics'!$C:$C,0))),"",INDEX('Policy Characteristics'!A:A,MATCH($C1926,'Policy Characteristics'!$C:$C,0)))</f>
        <v>Cross-Sector</v>
      </c>
      <c r="B1926" s="372" t="str">
        <f>IF(ISBLANK(INDEX('Policy Characteristics'!B:B,MATCH($C1926,'Policy Characteristics'!$C:$C,0))),"",INDEX('Policy Characteristics'!B:B,MATCH($C1926,'Policy Characteristics'!$C:$C,0)))</f>
        <v>Toggle Carbon Tax Border Adjustment</v>
      </c>
      <c r="C1926" t="s">
        <v>3339</v>
      </c>
      <c r="D1926" s="289"/>
      <c r="E1926" s="289"/>
      <c r="F1926" s="289"/>
      <c r="G1926" s="289"/>
      <c r="H1926" s="292">
        <v>1627</v>
      </c>
      <c r="I1926" s="375" t="s">
        <v>43</v>
      </c>
      <c r="J1926" s="374" t="str">
        <f>IF(ISBLANK(INDEX('Policy Characteristics'!D:D,MATCH($C1926,'Policy Characteristics'!$C:$C,0))),"",INDEX('Policy Characteristics'!D:D,MATCH($C1926,'Policy Characteristics'!$C:$C,0)))</f>
        <v/>
      </c>
      <c r="K1926" s="236" t="str">
        <f>IF(ISBLANK(INDEX('Policy Characteristics'!E:E,MATCH($C1926,'Policy Characteristics'!$C:$C,0))),"",INDEX('Policy Characteristics'!E:E,MATCH($C1926,'Policy Characteristics'!$C:$C,0)))</f>
        <v/>
      </c>
      <c r="L1926" s="236">
        <f>IF(ISBLANK(INDEX('Policy Characteristics'!F:F,MATCH($C1926,'Policy Characteristics'!$C:$C,0))),"",INDEX('Policy Characteristics'!F:F,MATCH($C1926,'Policy Characteristics'!$C:$C,0)))</f>
        <v>0</v>
      </c>
      <c r="M1926" s="236">
        <f>IF(ISBLANK(INDEX('Policy Characteristics'!G:G,MATCH($C1926,'Policy Characteristics'!$C:$C,0))),"",INDEX('Policy Characteristics'!G:G,MATCH($C1926,'Policy Characteristics'!$C:$C,0)))</f>
        <v>1</v>
      </c>
      <c r="N1926" s="236">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**Description:** By default, carbon taxes apply to only domestically produced goods. Turning this policy lever on enables carbon tax border adjustments, meaning the carbon tax will apply to both domestically produced and imported goods.</v>
      </c>
      <c r="Q1926" s="236" t="str">
        <f>IF(ISBLANK(INDEX('Policy Characteristics'!K:K,MATCH($C1926,'Policy Characteristics'!$C:$C,0))),"",INDEX('Policy Characteristics'!K:K,MATCH($C1926,'Policy Characteristics'!$C:$C,0)))</f>
        <v>fuels.html#carbon-tax</v>
      </c>
      <c r="R1926" s="236" t="str">
        <f>IF(ISBLANK(INDEX('Policy Characteristics'!L:L,MATCH($C1926,'Policy Characteristics'!$C:$C,0))),"",INDEX('Policy Characteristics'!L:L,MATCH($C1926,'Policy Characteristics'!$C:$C,0)))</f>
        <v>carbon-tax.html</v>
      </c>
      <c r="S1926" s="290" t="s">
        <v>3925</v>
      </c>
      <c r="T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3943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5CB1D-53E9-4D85-A8C9-9EA7CA85EB1F}">
  <dimension ref="A1:B12"/>
  <sheetViews>
    <sheetView workbookViewId="0">
      <selection activeCell="G16" sqref="G16"/>
    </sheetView>
  </sheetViews>
  <sheetFormatPr defaultRowHeight="15" x14ac:dyDescent="0.25"/>
  <cols>
    <col min="1" max="1" width="32.42578125" bestFit="1" customWidth="1"/>
  </cols>
  <sheetData>
    <row r="1" spans="1:2" x14ac:dyDescent="0.25">
      <c r="A1" t="s">
        <v>3</v>
      </c>
      <c r="B1" t="s">
        <v>4483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0" t="s">
        <v>2803</v>
      </c>
      <c r="B1" s="450"/>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0" t="s">
        <v>2807</v>
      </c>
      <c r="B53" s="450"/>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9">
        <f>SUMIFS('frozen policy trendline'!D:D,'frozen policy trendline'!$A:$A,About!$B$2)-SUMIFS('frozen policy trendline'!D:D,'frozen policy trendline'!$A:$A,About!$B$2,'frozen policy trendline'!$B:$B,"Output Total CO2e Emissions by Sector[LULUCF sector]")</f>
        <v>107.83299125999999</v>
      </c>
      <c r="E2" s="449">
        <f>SUMIFS('frozen policy trendline'!E:E,'frozen policy trendline'!$A:$A,About!$B$2)-SUMIFS('frozen policy trendline'!E:E,'frozen policy trendline'!$A:$A,About!$B$2,'frozen policy trendline'!$B:$B,"Output Total CO2e Emissions by Sector[LULUCF sector]")</f>
        <v>101.10584660000001</v>
      </c>
      <c r="F2" s="449">
        <f>SUMIFS('frozen policy trendline'!F:F,'frozen policy trendline'!$A:$A,About!$B$2)-SUMIFS('frozen policy trendline'!F:F,'frozen policy trendline'!$A:$A,About!$B$2,'frozen policy trendline'!$B:$B,"Output Total CO2e Emissions by Sector[LULUCF sector]")</f>
        <v>93.245424719999988</v>
      </c>
      <c r="G2" s="449">
        <f>SUMIFS('frozen policy trendline'!G:G,'frozen policy trendline'!$A:$A,About!$B$2)-SUMIFS('frozen policy trendline'!G:G,'frozen policy trendline'!$A:$A,About!$B$2,'frozen policy trendline'!$B:$B,"Output Total CO2e Emissions by Sector[LULUCF sector]")</f>
        <v>84.568323520000007</v>
      </c>
      <c r="H2" s="449">
        <f>SUMIFS('frozen policy trendline'!H:H,'frozen policy trendline'!$A:$A,About!$B$2)-SUMIFS('frozen policy trendline'!H:H,'frozen policy trendline'!$A:$A,About!$B$2,'frozen policy trendline'!$B:$B,"Output Total CO2e Emissions by Sector[LULUCF sector]")</f>
        <v>81.53039179000001</v>
      </c>
      <c r="I2" s="449">
        <f>SUMIFS('frozen policy trendline'!I:I,'frozen policy trendline'!$A:$A,About!$B$2)-SUMIFS('frozen policy trendline'!I:I,'frozen policy trendline'!$A:$A,About!$B$2,'frozen policy trendline'!$B:$B,"Output Total CO2e Emissions by Sector[LULUCF sector]")</f>
        <v>80.088517559999985</v>
      </c>
      <c r="J2" s="449">
        <f>SUMIFS('frozen policy trendline'!J:J,'frozen policy trendline'!$A:$A,About!$B$2)-SUMIFS('frozen policy trendline'!J:J,'frozen policy trendline'!$A:$A,About!$B$2,'frozen policy trendline'!$B:$B,"Output Total CO2e Emissions by Sector[LULUCF sector]")</f>
        <v>79.16022117</v>
      </c>
      <c r="K2" s="449">
        <f>SUMIFS('frozen policy trendline'!K:K,'frozen policy trendline'!$A:$A,About!$B$2)-SUMIFS('frozen policy trendline'!K:K,'frozen policy trendline'!$A:$A,About!$B$2,'frozen policy trendline'!$B:$B,"Output Total CO2e Emissions by Sector[LULUCF sector]")</f>
        <v>78.449026989999979</v>
      </c>
      <c r="L2" s="449">
        <f>SUMIFS('frozen policy trendline'!L:L,'frozen policy trendline'!$A:$A,About!$B$2)-SUMIFS('frozen policy trendline'!L:L,'frozen policy trendline'!$A:$A,About!$B$2,'frozen policy trendline'!$B:$B,"Output Total CO2e Emissions by Sector[LULUCF sector]")</f>
        <v>77.644272500000014</v>
      </c>
      <c r="M2" s="449">
        <f>SUMIFS('frozen policy trendline'!M:M,'frozen policy trendline'!$A:$A,About!$B$2)-SUMIFS('frozen policy trendline'!M:M,'frozen policy trendline'!$A:$A,About!$B$2,'frozen policy trendline'!$B:$B,"Output Total CO2e Emissions by Sector[LULUCF sector]")</f>
        <v>76.44936903</v>
      </c>
      <c r="N2" s="449">
        <f>SUMIFS('frozen policy trendline'!N:N,'frozen policy trendline'!$A:$A,About!$B$2)-SUMIFS('frozen policy trendline'!N:N,'frozen policy trendline'!$A:$A,About!$B$2,'frozen policy trendline'!$B:$B,"Output Total CO2e Emissions by Sector[LULUCF sector]")</f>
        <v>60.569565400000002</v>
      </c>
      <c r="O2" s="449">
        <f>SUMIFS('frozen policy trendline'!O:O,'frozen policy trendline'!$A:$A,About!$B$2)-SUMIFS('frozen policy trendline'!O:O,'frozen policy trendline'!$A:$A,About!$B$2,'frozen policy trendline'!$B:$B,"Output Total CO2e Emissions by Sector[LULUCF sector]")</f>
        <v>59.543142869999997</v>
      </c>
      <c r="P2" s="449">
        <f>SUMIFS('frozen policy trendline'!P:P,'frozen policy trendline'!$A:$A,About!$B$2)-SUMIFS('frozen policy trendline'!P:P,'frozen policy trendline'!$A:$A,About!$B$2,'frozen policy trendline'!$B:$B,"Output Total CO2e Emissions by Sector[LULUCF sector]")</f>
        <v>58.805000239999998</v>
      </c>
      <c r="Q2" s="449">
        <f>SUMIFS('frozen policy trendline'!Q:Q,'frozen policy trendline'!$A:$A,About!$B$2)-SUMIFS('frozen policy trendline'!Q:Q,'frozen policy trendline'!$A:$A,About!$B$2,'frozen policy trendline'!$B:$B,"Output Total CO2e Emissions by Sector[LULUCF sector]")</f>
        <v>58.182067779999997</v>
      </c>
      <c r="R2" s="449">
        <f>SUMIFS('frozen policy trendline'!R:R,'frozen policy trendline'!$A:$A,About!$B$2)-SUMIFS('frozen policy trendline'!R:R,'frozen policy trendline'!$A:$A,About!$B$2,'frozen policy trendline'!$B:$B,"Output Total CO2e Emissions by Sector[LULUCF sector]")</f>
        <v>57.155945309999993</v>
      </c>
      <c r="S2" s="449">
        <f>SUMIFS('frozen policy trendline'!S:S,'frozen policy trendline'!$A:$A,About!$B$2)-SUMIFS('frozen policy trendline'!S:S,'frozen policy trendline'!$A:$A,About!$B$2,'frozen policy trendline'!$B:$B,"Output Total CO2e Emissions by Sector[LULUCF sector]")</f>
        <v>57.197273109999998</v>
      </c>
      <c r="T2" s="449">
        <f>SUMIFS('frozen policy trendline'!T:T,'frozen policy trendline'!$A:$A,About!$B$2)-SUMIFS('frozen policy trendline'!T:T,'frozen policy trendline'!$A:$A,About!$B$2,'frozen policy trendline'!$B:$B,"Output Total CO2e Emissions by Sector[LULUCF sector]")</f>
        <v>57.228000790000003</v>
      </c>
      <c r="U2" s="449">
        <f>SUMIFS('frozen policy trendline'!U:U,'frozen policy trendline'!$A:$A,About!$B$2)-SUMIFS('frozen policy trendline'!U:U,'frozen policy trendline'!$A:$A,About!$B$2,'frozen policy trendline'!$B:$B,"Output Total CO2e Emissions by Sector[LULUCF sector]")</f>
        <v>57.264578440000001</v>
      </c>
      <c r="V2" s="449">
        <f>SUMIFS('frozen policy trendline'!V:V,'frozen policy trendline'!$A:$A,About!$B$2)-SUMIFS('frozen policy trendline'!V:V,'frozen policy trendline'!$A:$A,About!$B$2,'frozen policy trendline'!$B:$B,"Output Total CO2e Emissions by Sector[LULUCF sector]")</f>
        <v>57.011055800000008</v>
      </c>
      <c r="W2" s="449">
        <f>SUMIFS('frozen policy trendline'!W:W,'frozen policy trendline'!$A:$A,About!$B$2)-SUMIFS('frozen policy trendline'!W:W,'frozen policy trendline'!$A:$A,About!$B$2,'frozen policy trendline'!$B:$B,"Output Total CO2e Emissions by Sector[LULUCF sector]")</f>
        <v>56.570663179999997</v>
      </c>
      <c r="X2" s="449">
        <f>SUMIFS('frozen policy trendline'!X:X,'frozen policy trendline'!$A:$A,About!$B$2)-SUMIFS('frozen policy trendline'!X:X,'frozen policy trendline'!$A:$A,About!$B$2,'frozen policy trendline'!$B:$B,"Output Total CO2e Emissions by Sector[LULUCF sector]")</f>
        <v>60.261248719999983</v>
      </c>
      <c r="Y2" s="449">
        <f>SUMIFS('frozen policy trendline'!Y:Y,'frozen policy trendline'!$A:$A,About!$B$2)-SUMIFS('frozen policy trendline'!Y:Y,'frozen policy trendline'!$A:$A,About!$B$2,'frozen policy trendline'!$B:$B,"Output Total CO2e Emissions by Sector[LULUCF sector]")</f>
        <v>60.430518329999998</v>
      </c>
      <c r="Z2" s="449">
        <f>SUMIFS('frozen policy trendline'!Z:Z,'frozen policy trendline'!$A:$A,About!$B$2)-SUMIFS('frozen policy trendline'!Z:Z,'frozen policy trendline'!$A:$A,About!$B$2,'frozen policy trendline'!$B:$B,"Output Total CO2e Emissions by Sector[LULUCF sector]")</f>
        <v>60.272487949999999</v>
      </c>
      <c r="AA2" s="449">
        <f>SUMIFS('frozen policy trendline'!AA:AA,'frozen policy trendline'!$A:$A,About!$B$2)-SUMIFS('frozen policy trendline'!AA:AA,'frozen policy trendline'!$A:$A,About!$B$2,'frozen policy trendline'!$B:$B,"Output Total CO2e Emissions by Sector[LULUCF sector]")</f>
        <v>60.133371039999986</v>
      </c>
      <c r="AB2" s="449">
        <f>SUMIFS('frozen policy trendline'!AB:AB,'frozen policy trendline'!$A:$A,About!$B$2)-SUMIFS('frozen policy trendline'!AB:AB,'frozen policy trendline'!$A:$A,About!$B$2,'frozen policy trendline'!$B:$B,"Output Total CO2e Emissions by Sector[LULUCF sector]")</f>
        <v>59.976102489999988</v>
      </c>
      <c r="AC2" s="449">
        <f>SUMIFS('frozen policy trendline'!AC:AC,'frozen policy trendline'!$A:$A,About!$B$2)-SUMIFS('frozen policy trendline'!AC:AC,'frozen policy trendline'!$A:$A,About!$B$2,'frozen policy trendline'!$B:$B,"Output Total CO2e Emissions by Sector[LULUCF sector]")</f>
        <v>59.749818610000005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6"/>
    <col min="2" max="2" width="66.42578125" style="446" bestFit="1" customWidth="1"/>
    <col min="3" max="16384" width="9.140625" style="446"/>
  </cols>
  <sheetData>
    <row r="1" spans="1:29" x14ac:dyDescent="0.25">
      <c r="A1" s="448" t="s">
        <v>4478</v>
      </c>
    </row>
    <row r="3" spans="1:29" x14ac:dyDescent="0.25">
      <c r="A3" s="446" t="s">
        <v>4177</v>
      </c>
      <c r="B3" s="446" t="s">
        <v>4477</v>
      </c>
      <c r="C3" s="446" t="s">
        <v>4476</v>
      </c>
      <c r="D3" s="446">
        <v>2025</v>
      </c>
      <c r="E3" s="446">
        <v>2026</v>
      </c>
      <c r="F3" s="446">
        <v>2027</v>
      </c>
      <c r="G3" s="446">
        <v>2028</v>
      </c>
      <c r="H3" s="446">
        <v>2029</v>
      </c>
      <c r="I3" s="446">
        <v>2030</v>
      </c>
      <c r="J3" s="446">
        <v>2031</v>
      </c>
      <c r="K3" s="446">
        <v>2032</v>
      </c>
      <c r="L3" s="446">
        <v>2033</v>
      </c>
      <c r="M3" s="446">
        <v>2034</v>
      </c>
      <c r="N3" s="446">
        <v>2035</v>
      </c>
      <c r="O3" s="446">
        <v>2036</v>
      </c>
      <c r="P3" s="446">
        <v>2037</v>
      </c>
      <c r="Q3" s="446">
        <v>2038</v>
      </c>
      <c r="R3" s="446">
        <v>2039</v>
      </c>
      <c r="S3" s="446">
        <v>2040</v>
      </c>
      <c r="T3" s="446">
        <v>2041</v>
      </c>
      <c r="U3" s="446">
        <v>2042</v>
      </c>
      <c r="V3" s="446">
        <v>2043</v>
      </c>
      <c r="W3" s="446">
        <v>2044</v>
      </c>
      <c r="X3" s="446">
        <v>2045</v>
      </c>
      <c r="Y3" s="446">
        <v>2046</v>
      </c>
      <c r="Z3" s="446">
        <v>2047</v>
      </c>
      <c r="AA3" s="446">
        <v>2048</v>
      </c>
      <c r="AB3" s="446">
        <v>2049</v>
      </c>
      <c r="AC3" s="446">
        <v>2050</v>
      </c>
    </row>
    <row r="4" spans="1:29" x14ac:dyDescent="0.25">
      <c r="A4" s="446" t="s">
        <v>4003</v>
      </c>
      <c r="B4" s="446" t="s">
        <v>2426</v>
      </c>
      <c r="C4" s="446" t="s">
        <v>4471</v>
      </c>
      <c r="D4" s="446">
        <v>35.976900000000001</v>
      </c>
      <c r="E4" s="446">
        <v>35.6235</v>
      </c>
      <c r="F4" s="446">
        <v>35.090899999999998</v>
      </c>
      <c r="G4" s="446">
        <v>34.3568</v>
      </c>
      <c r="H4" s="446">
        <v>33.539499999999997</v>
      </c>
      <c r="I4" s="446">
        <v>32.653199999999998</v>
      </c>
      <c r="J4" s="446">
        <v>31.631499999999999</v>
      </c>
      <c r="K4" s="446">
        <v>30.481100000000001</v>
      </c>
      <c r="L4" s="446">
        <v>29.3245</v>
      </c>
      <c r="M4" s="446">
        <v>28.108000000000001</v>
      </c>
      <c r="N4" s="446">
        <v>26.9529</v>
      </c>
      <c r="O4" s="446">
        <v>25.7988</v>
      </c>
      <c r="P4" s="446">
        <v>24.654299999999999</v>
      </c>
      <c r="Q4" s="446">
        <v>23.5396</v>
      </c>
      <c r="R4" s="446">
        <v>22.386600000000001</v>
      </c>
      <c r="S4" s="446">
        <v>21.241299999999999</v>
      </c>
      <c r="T4" s="446">
        <v>20.102900000000002</v>
      </c>
      <c r="U4" s="446">
        <v>19.02</v>
      </c>
      <c r="V4" s="446">
        <v>17.960699999999999</v>
      </c>
      <c r="W4" s="446">
        <v>17.251200000000001</v>
      </c>
      <c r="X4" s="446">
        <v>16.630199999999999</v>
      </c>
      <c r="Y4" s="446">
        <v>16.2029</v>
      </c>
      <c r="Z4" s="446">
        <v>15.8504</v>
      </c>
      <c r="AA4" s="446">
        <v>15.5448</v>
      </c>
      <c r="AB4" s="446">
        <v>15.3863</v>
      </c>
      <c r="AC4" s="446">
        <v>15.2439</v>
      </c>
    </row>
    <row r="5" spans="1:29" x14ac:dyDescent="0.25">
      <c r="A5" s="446" t="s">
        <v>4003</v>
      </c>
      <c r="B5" s="446" t="s">
        <v>2424</v>
      </c>
      <c r="C5" s="446" t="s">
        <v>4471</v>
      </c>
      <c r="D5" s="446">
        <v>46.057699999999997</v>
      </c>
      <c r="E5" s="446">
        <v>48.674500000000002</v>
      </c>
      <c r="F5" s="446">
        <v>48.452300000000001</v>
      </c>
      <c r="G5" s="446">
        <v>49.049100000000003</v>
      </c>
      <c r="H5" s="446">
        <v>50.118400000000001</v>
      </c>
      <c r="I5" s="446">
        <v>51.704300000000003</v>
      </c>
      <c r="J5" s="446">
        <v>51.866300000000003</v>
      </c>
      <c r="K5" s="446">
        <v>50.917299999999997</v>
      </c>
      <c r="L5" s="446">
        <v>48.888100000000001</v>
      </c>
      <c r="M5" s="446">
        <v>46.116999999999997</v>
      </c>
      <c r="N5" s="446">
        <v>31.989799999999999</v>
      </c>
      <c r="O5" s="446">
        <v>30.7776</v>
      </c>
      <c r="P5" s="446">
        <v>29.305800000000001</v>
      </c>
      <c r="Q5" s="446">
        <v>27.9131</v>
      </c>
      <c r="R5" s="446">
        <v>28.6769</v>
      </c>
      <c r="S5" s="446">
        <v>29.316500000000001</v>
      </c>
      <c r="T5" s="446">
        <v>29.584900000000001</v>
      </c>
      <c r="U5" s="446">
        <v>29.648900000000001</v>
      </c>
      <c r="V5" s="446">
        <v>29.508400000000002</v>
      </c>
      <c r="W5" s="446">
        <v>29.1343</v>
      </c>
      <c r="X5" s="446">
        <v>35.134300000000003</v>
      </c>
      <c r="Y5" s="446">
        <v>35.557200000000002</v>
      </c>
      <c r="Z5" s="446">
        <v>34.466799999999999</v>
      </c>
      <c r="AA5" s="446">
        <v>33.167499999999997</v>
      </c>
      <c r="AB5" s="446">
        <v>32.1342</v>
      </c>
      <c r="AC5" s="446">
        <v>30.629300000000001</v>
      </c>
    </row>
    <row r="6" spans="1:29" x14ac:dyDescent="0.25">
      <c r="A6" s="446" t="s">
        <v>4003</v>
      </c>
      <c r="B6" s="446" t="s">
        <v>4475</v>
      </c>
      <c r="C6" s="446" t="s">
        <v>4471</v>
      </c>
      <c r="D6" s="446">
        <v>1.84704</v>
      </c>
      <c r="E6" s="446">
        <v>1.77441</v>
      </c>
      <c r="F6" s="446">
        <v>1.80766</v>
      </c>
      <c r="G6" s="446">
        <v>1.7996799999999999</v>
      </c>
      <c r="H6" s="446">
        <v>1.7796700000000001</v>
      </c>
      <c r="I6" s="446">
        <v>1.7577</v>
      </c>
      <c r="J6" s="446">
        <v>1.73837</v>
      </c>
      <c r="K6" s="446">
        <v>1.7222999999999999</v>
      </c>
      <c r="L6" s="446">
        <v>1.70716</v>
      </c>
      <c r="M6" s="446">
        <v>1.6946699999999999</v>
      </c>
      <c r="N6" s="446">
        <v>1.68147</v>
      </c>
      <c r="O6" s="446">
        <v>1.66743</v>
      </c>
      <c r="P6" s="446">
        <v>1.6522300000000001</v>
      </c>
      <c r="Q6" s="446">
        <v>1.6371100000000001</v>
      </c>
      <c r="R6" s="446">
        <v>1.6169</v>
      </c>
      <c r="S6" s="446">
        <v>1.5964400000000001</v>
      </c>
      <c r="T6" s="446">
        <v>1.57728</v>
      </c>
      <c r="U6" s="446">
        <v>1.56206</v>
      </c>
      <c r="V6" s="446">
        <v>1.5484100000000001</v>
      </c>
      <c r="W6" s="446">
        <v>1.5360199999999999</v>
      </c>
      <c r="X6" s="446">
        <v>1.52467</v>
      </c>
      <c r="Y6" s="446">
        <v>1.5122899999999999</v>
      </c>
      <c r="Z6" s="446">
        <v>1.4991399999999999</v>
      </c>
      <c r="AA6" s="446">
        <v>1.4859</v>
      </c>
      <c r="AB6" s="446">
        <v>1.4712499999999999</v>
      </c>
      <c r="AC6" s="446">
        <v>1.45966</v>
      </c>
    </row>
    <row r="7" spans="1:29" x14ac:dyDescent="0.25">
      <c r="A7" s="446" t="s">
        <v>4003</v>
      </c>
      <c r="B7" s="446" t="s">
        <v>4474</v>
      </c>
      <c r="C7" s="446" t="s">
        <v>4471</v>
      </c>
      <c r="D7" s="446">
        <v>2.1764299999999999</v>
      </c>
      <c r="E7" s="446">
        <v>2.21347</v>
      </c>
      <c r="F7" s="446">
        <v>2.2698499999999999</v>
      </c>
      <c r="G7" s="446">
        <v>2.3178200000000002</v>
      </c>
      <c r="H7" s="446">
        <v>2.36368</v>
      </c>
      <c r="I7" s="446">
        <v>2.41818</v>
      </c>
      <c r="J7" s="446">
        <v>2.4283000000000001</v>
      </c>
      <c r="K7" s="446">
        <v>2.4475799999999999</v>
      </c>
      <c r="L7" s="446">
        <v>2.4729299999999999</v>
      </c>
      <c r="M7" s="446">
        <v>2.49302</v>
      </c>
      <c r="N7" s="446">
        <v>2.5145300000000002</v>
      </c>
      <c r="O7" s="446">
        <v>2.5196999999999998</v>
      </c>
      <c r="P7" s="446">
        <v>2.5217700000000001</v>
      </c>
      <c r="Q7" s="446">
        <v>2.52624</v>
      </c>
      <c r="R7" s="446">
        <v>2.5144000000000002</v>
      </c>
      <c r="S7" s="446">
        <v>2.50061</v>
      </c>
      <c r="T7" s="446">
        <v>2.4926699999999999</v>
      </c>
      <c r="U7" s="446">
        <v>2.4901399999999998</v>
      </c>
      <c r="V7" s="446">
        <v>2.48997</v>
      </c>
      <c r="W7" s="446">
        <v>2.4918300000000002</v>
      </c>
      <c r="X7" s="446">
        <v>2.49519</v>
      </c>
      <c r="Y7" s="446">
        <v>2.4956700000000001</v>
      </c>
      <c r="Z7" s="446">
        <v>2.4942600000000001</v>
      </c>
      <c r="AA7" s="446">
        <v>2.4912100000000001</v>
      </c>
      <c r="AB7" s="446">
        <v>2.48393</v>
      </c>
      <c r="AC7" s="446">
        <v>2.4846400000000002</v>
      </c>
    </row>
    <row r="8" spans="1:29" x14ac:dyDescent="0.25">
      <c r="A8" s="446" t="s">
        <v>4003</v>
      </c>
      <c r="B8" s="446" t="s">
        <v>4473</v>
      </c>
      <c r="C8" s="446" t="s">
        <v>4471</v>
      </c>
      <c r="D8" s="446">
        <v>41.496899999999997</v>
      </c>
      <c r="E8" s="446">
        <v>41.008899999999997</v>
      </c>
      <c r="F8" s="446">
        <v>40.835999999999999</v>
      </c>
      <c r="G8" s="446">
        <v>40.241500000000002</v>
      </c>
      <c r="H8" s="446">
        <v>39.367800000000003</v>
      </c>
      <c r="I8" s="446">
        <v>38.751600000000003</v>
      </c>
      <c r="J8" s="446">
        <v>38.563800000000001</v>
      </c>
      <c r="K8" s="446">
        <v>38.421100000000003</v>
      </c>
      <c r="L8" s="446">
        <v>38.3613</v>
      </c>
      <c r="M8" s="446">
        <v>38.231900000000003</v>
      </c>
      <c r="N8" s="446">
        <v>38.036799999999999</v>
      </c>
      <c r="O8" s="446">
        <v>38.201700000000002</v>
      </c>
      <c r="P8" s="446">
        <v>38.15</v>
      </c>
      <c r="Q8" s="446">
        <v>38.080300000000001</v>
      </c>
      <c r="R8" s="446">
        <v>37.769199999999998</v>
      </c>
      <c r="S8" s="446">
        <v>37.845799999999997</v>
      </c>
      <c r="T8" s="446">
        <v>37.9437</v>
      </c>
      <c r="U8" s="446">
        <v>37.964300000000001</v>
      </c>
      <c r="V8" s="446">
        <v>37.907299999999999</v>
      </c>
      <c r="W8" s="446">
        <v>37.813299999999998</v>
      </c>
      <c r="X8" s="446">
        <v>37.837899999999998</v>
      </c>
      <c r="Y8" s="446">
        <v>37.596299999999999</v>
      </c>
      <c r="Z8" s="446">
        <v>37.706600000000002</v>
      </c>
      <c r="AA8" s="446">
        <v>37.744199999999999</v>
      </c>
      <c r="AB8" s="446">
        <v>37.6614</v>
      </c>
      <c r="AC8" s="446">
        <v>37.569000000000003</v>
      </c>
    </row>
    <row r="9" spans="1:29" x14ac:dyDescent="0.25">
      <c r="A9" s="446" t="s">
        <v>4003</v>
      </c>
      <c r="B9" s="446" t="s">
        <v>2485</v>
      </c>
      <c r="C9" s="446" t="s">
        <v>4471</v>
      </c>
      <c r="D9" s="446">
        <v>0.419765</v>
      </c>
      <c r="E9" s="446">
        <v>0.39630700000000002</v>
      </c>
      <c r="F9" s="446">
        <v>0.35421799999999998</v>
      </c>
      <c r="G9" s="446">
        <v>0.31743100000000002</v>
      </c>
      <c r="H9" s="446">
        <v>0.28123799999999999</v>
      </c>
      <c r="I9" s="446">
        <v>0.251577</v>
      </c>
      <c r="J9" s="446">
        <v>0.23546800000000001</v>
      </c>
      <c r="K9" s="446">
        <v>0.21904000000000001</v>
      </c>
      <c r="L9" s="446">
        <v>0.20277500000000001</v>
      </c>
      <c r="M9" s="446">
        <v>0.186922</v>
      </c>
      <c r="N9" s="446">
        <v>0.17116799999999999</v>
      </c>
      <c r="O9" s="446">
        <v>0.17094699999999999</v>
      </c>
      <c r="P9" s="446">
        <v>0.17045399999999999</v>
      </c>
      <c r="Q9" s="446">
        <v>0.16988800000000001</v>
      </c>
      <c r="R9" s="446">
        <v>0.16983799999999999</v>
      </c>
      <c r="S9" s="446">
        <v>0.16953799999999999</v>
      </c>
      <c r="T9" s="446">
        <v>0.169159</v>
      </c>
      <c r="U9" s="446">
        <v>0.16894899999999999</v>
      </c>
      <c r="V9" s="446">
        <v>0.16862099999999999</v>
      </c>
      <c r="W9" s="446">
        <v>0.16831099999999999</v>
      </c>
      <c r="X9" s="446">
        <v>0.16912099999999999</v>
      </c>
      <c r="Y9" s="446">
        <v>0.17005999999999999</v>
      </c>
      <c r="Z9" s="446">
        <v>0.17169400000000001</v>
      </c>
      <c r="AA9" s="446">
        <v>0.173517</v>
      </c>
      <c r="AB9" s="446">
        <v>0.17516300000000001</v>
      </c>
      <c r="AC9" s="446">
        <v>0.17769099999999999</v>
      </c>
    </row>
    <row r="10" spans="1:29" x14ac:dyDescent="0.25">
      <c r="A10" s="446" t="s">
        <v>4003</v>
      </c>
      <c r="B10" s="446" t="s">
        <v>2425</v>
      </c>
      <c r="C10" s="446" t="s">
        <v>4471</v>
      </c>
      <c r="D10" s="446">
        <v>-55.069600000000001</v>
      </c>
      <c r="E10" s="446">
        <v>-55.069600000000001</v>
      </c>
      <c r="F10" s="446">
        <v>-55.069600000000001</v>
      </c>
      <c r="G10" s="446">
        <v>-55.069600000000001</v>
      </c>
      <c r="H10" s="446">
        <v>-55.069600000000001</v>
      </c>
      <c r="I10" s="446">
        <v>-55.069600000000001</v>
      </c>
      <c r="J10" s="446">
        <v>-55.069600000000001</v>
      </c>
      <c r="K10" s="446">
        <v>-55.069600000000001</v>
      </c>
      <c r="L10" s="446">
        <v>-55.069600000000001</v>
      </c>
      <c r="M10" s="446">
        <v>-55.069600000000001</v>
      </c>
      <c r="N10" s="446">
        <v>-55.069600000000001</v>
      </c>
      <c r="O10" s="446">
        <v>-55.069600000000001</v>
      </c>
      <c r="P10" s="446">
        <v>-55.069600000000001</v>
      </c>
      <c r="Q10" s="446">
        <v>-55.069600000000001</v>
      </c>
      <c r="R10" s="446">
        <v>-55.069600000000001</v>
      </c>
      <c r="S10" s="446">
        <v>-55.069600000000001</v>
      </c>
      <c r="T10" s="446">
        <v>-55.069600000000001</v>
      </c>
      <c r="U10" s="446">
        <v>-55.069600000000001</v>
      </c>
      <c r="V10" s="446">
        <v>-55.069600000000001</v>
      </c>
      <c r="W10" s="446">
        <v>-55.069600000000001</v>
      </c>
      <c r="X10" s="446">
        <v>-55.069600000000001</v>
      </c>
      <c r="Y10" s="446">
        <v>-55.069600000000001</v>
      </c>
      <c r="Z10" s="446">
        <v>-55.069600000000001</v>
      </c>
      <c r="AA10" s="446">
        <v>-55.069600000000001</v>
      </c>
      <c r="AB10" s="446">
        <v>-55.069600000000001</v>
      </c>
      <c r="AC10" s="446">
        <v>-55.069600000000001</v>
      </c>
    </row>
    <row r="11" spans="1:29" x14ac:dyDescent="0.25">
      <c r="A11" s="446" t="s">
        <v>4003</v>
      </c>
      <c r="B11" s="446" t="s">
        <v>4472</v>
      </c>
      <c r="C11" s="446" t="s">
        <v>4471</v>
      </c>
      <c r="D11" s="446">
        <v>0</v>
      </c>
      <c r="E11" s="446">
        <v>0</v>
      </c>
      <c r="F11" s="446">
        <v>0</v>
      </c>
      <c r="G11" s="446">
        <v>0</v>
      </c>
      <c r="H11" s="446">
        <v>0</v>
      </c>
      <c r="I11" s="446">
        <v>0</v>
      </c>
      <c r="J11" s="446">
        <v>0</v>
      </c>
      <c r="K11" s="446">
        <v>0</v>
      </c>
      <c r="L11" s="446">
        <v>0</v>
      </c>
      <c r="M11" s="446">
        <v>0</v>
      </c>
      <c r="N11" s="446">
        <v>0</v>
      </c>
      <c r="O11" s="446">
        <v>0</v>
      </c>
      <c r="P11" s="446">
        <v>0</v>
      </c>
      <c r="Q11" s="446">
        <v>0</v>
      </c>
      <c r="R11" s="446">
        <v>0</v>
      </c>
      <c r="S11" s="446">
        <v>0</v>
      </c>
      <c r="T11" s="446">
        <v>0</v>
      </c>
      <c r="U11" s="446">
        <v>0</v>
      </c>
      <c r="V11" s="446">
        <v>0</v>
      </c>
      <c r="W11" s="446">
        <v>0</v>
      </c>
      <c r="X11" s="446">
        <v>0</v>
      </c>
      <c r="Y11" s="446">
        <v>0</v>
      </c>
      <c r="Z11" s="446">
        <v>0</v>
      </c>
      <c r="AA11" s="446">
        <v>0</v>
      </c>
      <c r="AB11" s="446">
        <v>0</v>
      </c>
      <c r="AC11" s="446">
        <v>0</v>
      </c>
    </row>
    <row r="12" spans="1:29" x14ac:dyDescent="0.25">
      <c r="A12" s="446" t="s">
        <v>4004</v>
      </c>
      <c r="B12" s="446" t="s">
        <v>2426</v>
      </c>
      <c r="C12" s="446" t="s">
        <v>4471</v>
      </c>
      <c r="D12" s="446">
        <v>19.064</v>
      </c>
      <c r="E12" s="446">
        <v>18.865600000000001</v>
      </c>
      <c r="F12" s="446">
        <v>18.592700000000001</v>
      </c>
      <c r="G12" s="446">
        <v>18.208100000000002</v>
      </c>
      <c r="H12" s="446">
        <v>17.773599999999998</v>
      </c>
      <c r="I12" s="446">
        <v>17.313500000000001</v>
      </c>
      <c r="J12" s="446">
        <v>16.793199999999999</v>
      </c>
      <c r="K12" s="446">
        <v>16.2028</v>
      </c>
      <c r="L12" s="446">
        <v>15.6174</v>
      </c>
      <c r="M12" s="446">
        <v>14.988200000000001</v>
      </c>
      <c r="N12" s="446">
        <v>14.402699999999999</v>
      </c>
      <c r="O12" s="446">
        <v>13.813800000000001</v>
      </c>
      <c r="P12" s="446">
        <v>13.227600000000001</v>
      </c>
      <c r="Q12" s="446">
        <v>12.6623</v>
      </c>
      <c r="R12" s="446">
        <v>12.0745</v>
      </c>
      <c r="S12" s="446">
        <v>11.4849</v>
      </c>
      <c r="T12" s="446">
        <v>10.9048</v>
      </c>
      <c r="U12" s="446">
        <v>10.345800000000001</v>
      </c>
      <c r="V12" s="446">
        <v>9.8036100000000008</v>
      </c>
      <c r="W12" s="446">
        <v>9.4200599999999994</v>
      </c>
      <c r="X12" s="446">
        <v>9.0851400000000009</v>
      </c>
      <c r="Y12" s="446">
        <v>8.8236899999999991</v>
      </c>
      <c r="Z12" s="446">
        <v>8.6195799999999991</v>
      </c>
      <c r="AA12" s="446">
        <v>8.4509000000000007</v>
      </c>
      <c r="AB12" s="446">
        <v>8.3335100000000004</v>
      </c>
      <c r="AC12" s="446">
        <v>8.2300900000000006</v>
      </c>
    </row>
    <row r="13" spans="1:29" x14ac:dyDescent="0.25">
      <c r="A13" s="446" t="s">
        <v>4004</v>
      </c>
      <c r="B13" s="446" t="s">
        <v>2424</v>
      </c>
      <c r="C13" s="446" t="s">
        <v>4471</v>
      </c>
      <c r="D13" s="446">
        <v>28.533300000000001</v>
      </c>
      <c r="E13" s="446">
        <v>32.094900000000003</v>
      </c>
      <c r="F13" s="446">
        <v>29.874400000000001</v>
      </c>
      <c r="G13" s="446">
        <v>29.883199999999999</v>
      </c>
      <c r="H13" s="446">
        <v>30.372900000000001</v>
      </c>
      <c r="I13" s="446">
        <v>26.107700000000001</v>
      </c>
      <c r="J13" s="446">
        <v>25.5855</v>
      </c>
      <c r="K13" s="446">
        <v>23.678100000000001</v>
      </c>
      <c r="L13" s="446">
        <v>20.501200000000001</v>
      </c>
      <c r="M13" s="446">
        <v>16.416599999999999</v>
      </c>
      <c r="N13" s="446">
        <v>12.5054</v>
      </c>
      <c r="O13" s="446">
        <v>10.9139</v>
      </c>
      <c r="P13" s="446">
        <v>9.4915299999999991</v>
      </c>
      <c r="Q13" s="446">
        <v>8.9238700000000009</v>
      </c>
      <c r="R13" s="446">
        <v>12.0008</v>
      </c>
      <c r="S13" s="446">
        <v>12.657500000000001</v>
      </c>
      <c r="T13" s="446">
        <v>13.323600000000001</v>
      </c>
      <c r="U13" s="446">
        <v>13.4887</v>
      </c>
      <c r="V13" s="446">
        <v>13.4725</v>
      </c>
      <c r="W13" s="446">
        <v>12.984500000000001</v>
      </c>
      <c r="X13" s="446">
        <v>13.2197</v>
      </c>
      <c r="Y13" s="446">
        <v>13.3963</v>
      </c>
      <c r="Z13" s="446">
        <v>12.907</v>
      </c>
      <c r="AA13" s="446">
        <v>12.733700000000001</v>
      </c>
      <c r="AB13" s="446">
        <v>12.7996</v>
      </c>
      <c r="AC13" s="446">
        <v>12.308199999999999</v>
      </c>
    </row>
    <row r="14" spans="1:29" x14ac:dyDescent="0.25">
      <c r="A14" s="446" t="s">
        <v>4004</v>
      </c>
      <c r="B14" s="446" t="s">
        <v>4475</v>
      </c>
      <c r="C14" s="446" t="s">
        <v>4471</v>
      </c>
      <c r="D14" s="446">
        <v>1.7649600000000001</v>
      </c>
      <c r="E14" s="446">
        <v>1.68754</v>
      </c>
      <c r="F14" s="446">
        <v>1.7145699999999999</v>
      </c>
      <c r="G14" s="446">
        <v>1.7015899999999999</v>
      </c>
      <c r="H14" s="446">
        <v>1.6761699999999999</v>
      </c>
      <c r="I14" s="446">
        <v>1.64873</v>
      </c>
      <c r="J14" s="446">
        <v>1.62496</v>
      </c>
      <c r="K14" s="446">
        <v>1.6043000000000001</v>
      </c>
      <c r="L14" s="446">
        <v>1.5846199999999999</v>
      </c>
      <c r="M14" s="446">
        <v>1.5675600000000001</v>
      </c>
      <c r="N14" s="446">
        <v>1.5503499999999999</v>
      </c>
      <c r="O14" s="446">
        <v>1.5325200000000001</v>
      </c>
      <c r="P14" s="446">
        <v>1.51369</v>
      </c>
      <c r="Q14" s="446">
        <v>1.49512</v>
      </c>
      <c r="R14" s="446">
        <v>1.47248</v>
      </c>
      <c r="S14" s="446">
        <v>1.4497599999999999</v>
      </c>
      <c r="T14" s="446">
        <v>1.42811</v>
      </c>
      <c r="U14" s="446">
        <v>1.40988</v>
      </c>
      <c r="V14" s="446">
        <v>1.3930499999999999</v>
      </c>
      <c r="W14" s="446">
        <v>1.37738</v>
      </c>
      <c r="X14" s="446">
        <v>1.3626799999999999</v>
      </c>
      <c r="Y14" s="446">
        <v>1.34718</v>
      </c>
      <c r="Z14" s="446">
        <v>1.3310900000000001</v>
      </c>
      <c r="AA14" s="446">
        <v>1.3150299999999999</v>
      </c>
      <c r="AB14" s="446">
        <v>1.298</v>
      </c>
      <c r="AC14" s="446">
        <v>1.2835300000000001</v>
      </c>
    </row>
    <row r="15" spans="1:29" x14ac:dyDescent="0.25">
      <c r="A15" s="446" t="s">
        <v>4004</v>
      </c>
      <c r="B15" s="446" t="s">
        <v>4474</v>
      </c>
      <c r="C15" s="446" t="s">
        <v>4471</v>
      </c>
      <c r="D15" s="446">
        <v>3.3004899999999999</v>
      </c>
      <c r="E15" s="446">
        <v>3.2749700000000002</v>
      </c>
      <c r="F15" s="446">
        <v>3.2706300000000001</v>
      </c>
      <c r="G15" s="446">
        <v>3.2438600000000002</v>
      </c>
      <c r="H15" s="446">
        <v>3.2003499999999998</v>
      </c>
      <c r="I15" s="446">
        <v>3.1596299999999999</v>
      </c>
      <c r="J15" s="446">
        <v>3.1313200000000001</v>
      </c>
      <c r="K15" s="446">
        <v>3.1222799999999999</v>
      </c>
      <c r="L15" s="446">
        <v>3.1245799999999999</v>
      </c>
      <c r="M15" s="446">
        <v>3.1298499999999998</v>
      </c>
      <c r="N15" s="446">
        <v>3.1306699999999998</v>
      </c>
      <c r="O15" s="446">
        <v>3.1274600000000001</v>
      </c>
      <c r="P15" s="446">
        <v>3.1200600000000001</v>
      </c>
      <c r="Q15" s="446">
        <v>3.1117900000000001</v>
      </c>
      <c r="R15" s="446">
        <v>3.0799400000000001</v>
      </c>
      <c r="S15" s="446">
        <v>3.0455899999999998</v>
      </c>
      <c r="T15" s="446">
        <v>3.01966</v>
      </c>
      <c r="U15" s="446">
        <v>3.00522</v>
      </c>
      <c r="V15" s="446">
        <v>2.9951099999999999</v>
      </c>
      <c r="W15" s="446">
        <v>2.9887800000000002</v>
      </c>
      <c r="X15" s="446">
        <v>2.9845100000000002</v>
      </c>
      <c r="Y15" s="446">
        <v>2.9746800000000002</v>
      </c>
      <c r="Z15" s="446">
        <v>2.9615999999999998</v>
      </c>
      <c r="AA15" s="446">
        <v>2.9467099999999999</v>
      </c>
      <c r="AB15" s="446">
        <v>2.9249100000000001</v>
      </c>
      <c r="AC15" s="446">
        <v>2.91492</v>
      </c>
    </row>
    <row r="16" spans="1:29" x14ac:dyDescent="0.25">
      <c r="A16" s="446" t="s">
        <v>4004</v>
      </c>
      <c r="B16" s="446" t="s">
        <v>4473</v>
      </c>
      <c r="C16" s="446" t="s">
        <v>4471</v>
      </c>
      <c r="D16" s="446">
        <v>33.804499999999997</v>
      </c>
      <c r="E16" s="446">
        <v>33.552399999999999</v>
      </c>
      <c r="F16" s="446">
        <v>33.583100000000002</v>
      </c>
      <c r="G16" s="446">
        <v>33.562899999999999</v>
      </c>
      <c r="H16" s="446">
        <v>33.457099999999997</v>
      </c>
      <c r="I16" s="446">
        <v>33.375799999999998</v>
      </c>
      <c r="J16" s="446">
        <v>33.794899999999998</v>
      </c>
      <c r="K16" s="446">
        <v>33.845399999999998</v>
      </c>
      <c r="L16" s="446">
        <v>33.760800000000003</v>
      </c>
      <c r="M16" s="446">
        <v>33.903199999999998</v>
      </c>
      <c r="N16" s="446">
        <v>34.095300000000002</v>
      </c>
      <c r="O16" s="446">
        <v>34.330300000000001</v>
      </c>
      <c r="P16" s="446">
        <v>34.569299999999998</v>
      </c>
      <c r="Q16" s="446">
        <v>34.8446</v>
      </c>
      <c r="R16" s="446">
        <v>35.0974</v>
      </c>
      <c r="S16" s="446">
        <v>35.461599999999997</v>
      </c>
      <c r="T16" s="446">
        <v>35.721800000000002</v>
      </c>
      <c r="U16" s="446">
        <v>35.925400000000003</v>
      </c>
      <c r="V16" s="446">
        <v>36.0623</v>
      </c>
      <c r="W16" s="446">
        <v>36.224899999999998</v>
      </c>
      <c r="X16" s="446">
        <v>36.405200000000001</v>
      </c>
      <c r="Y16" s="446">
        <v>36.619100000000003</v>
      </c>
      <c r="Z16" s="446">
        <v>36.8202</v>
      </c>
      <c r="AA16" s="446">
        <v>37.065300000000001</v>
      </c>
      <c r="AB16" s="446">
        <v>37.2913</v>
      </c>
      <c r="AC16" s="446">
        <v>37.500100000000003</v>
      </c>
    </row>
    <row r="17" spans="1:29" x14ac:dyDescent="0.25">
      <c r="A17" s="446" t="s">
        <v>4004</v>
      </c>
      <c r="B17" s="446" t="s">
        <v>2485</v>
      </c>
      <c r="C17" s="446" t="s">
        <v>4471</v>
      </c>
      <c r="D17" s="446">
        <v>3.7229400000000003E-2</v>
      </c>
      <c r="E17" s="446">
        <v>3.5458700000000003E-2</v>
      </c>
      <c r="F17" s="446">
        <v>3.1711700000000002E-2</v>
      </c>
      <c r="G17" s="446">
        <v>2.8281899999999999E-2</v>
      </c>
      <c r="H17" s="446">
        <v>2.5174499999999999E-2</v>
      </c>
      <c r="I17" s="446">
        <v>2.24724E-2</v>
      </c>
      <c r="J17" s="446">
        <v>2.09184E-2</v>
      </c>
      <c r="K17" s="446">
        <v>1.9357699999999999E-2</v>
      </c>
      <c r="L17" s="446">
        <v>1.77761E-2</v>
      </c>
      <c r="M17" s="446">
        <v>1.62477E-2</v>
      </c>
      <c r="N17" s="446">
        <v>1.47288E-2</v>
      </c>
      <c r="O17" s="446">
        <v>1.45316E-2</v>
      </c>
      <c r="P17" s="446">
        <v>1.43375E-2</v>
      </c>
      <c r="Q17" s="446">
        <v>1.4138700000000001E-2</v>
      </c>
      <c r="R17" s="446">
        <v>1.39516E-2</v>
      </c>
      <c r="S17" s="446">
        <v>1.3757500000000001E-2</v>
      </c>
      <c r="T17" s="446">
        <v>1.35496E-2</v>
      </c>
      <c r="U17" s="446">
        <v>1.33337E-2</v>
      </c>
      <c r="V17" s="446">
        <v>1.31133E-2</v>
      </c>
      <c r="W17" s="446">
        <v>1.2892799999999999E-2</v>
      </c>
      <c r="X17" s="446">
        <v>1.27752E-2</v>
      </c>
      <c r="Y17" s="446">
        <v>1.2666699999999999E-2</v>
      </c>
      <c r="Z17" s="446">
        <v>1.26147E-2</v>
      </c>
      <c r="AA17" s="446">
        <v>1.2623799999999999E-2</v>
      </c>
      <c r="AB17" s="446">
        <v>1.2668E-2</v>
      </c>
      <c r="AC17" s="446">
        <v>1.2831199999999999E-2</v>
      </c>
    </row>
    <row r="18" spans="1:29" x14ac:dyDescent="0.25">
      <c r="A18" s="446" t="s">
        <v>4004</v>
      </c>
      <c r="B18" s="446" t="s">
        <v>2425</v>
      </c>
      <c r="C18" s="446" t="s">
        <v>4471</v>
      </c>
      <c r="D18" s="446">
        <v>-33.009</v>
      </c>
      <c r="E18" s="446">
        <v>-33.009</v>
      </c>
      <c r="F18" s="446">
        <v>-33.009</v>
      </c>
      <c r="G18" s="446">
        <v>-33.009</v>
      </c>
      <c r="H18" s="446">
        <v>-33.009</v>
      </c>
      <c r="I18" s="446">
        <v>-33.009</v>
      </c>
      <c r="J18" s="446">
        <v>-33.009</v>
      </c>
      <c r="K18" s="446">
        <v>-33.009</v>
      </c>
      <c r="L18" s="446">
        <v>-33.009</v>
      </c>
      <c r="M18" s="446">
        <v>-33.009</v>
      </c>
      <c r="N18" s="446">
        <v>-33.009</v>
      </c>
      <c r="O18" s="446">
        <v>-33.009</v>
      </c>
      <c r="P18" s="446">
        <v>-33.009</v>
      </c>
      <c r="Q18" s="446">
        <v>-33.009</v>
      </c>
      <c r="R18" s="446">
        <v>-33.009</v>
      </c>
      <c r="S18" s="446">
        <v>-33.009</v>
      </c>
      <c r="T18" s="446">
        <v>-33.009</v>
      </c>
      <c r="U18" s="446">
        <v>-33.009</v>
      </c>
      <c r="V18" s="446">
        <v>-33.009</v>
      </c>
      <c r="W18" s="446">
        <v>-33.009</v>
      </c>
      <c r="X18" s="446">
        <v>-33.009</v>
      </c>
      <c r="Y18" s="446">
        <v>-33.009</v>
      </c>
      <c r="Z18" s="446">
        <v>-33.009</v>
      </c>
      <c r="AA18" s="446">
        <v>-33.009</v>
      </c>
      <c r="AB18" s="446">
        <v>-33.009</v>
      </c>
      <c r="AC18" s="446">
        <v>-33.009</v>
      </c>
    </row>
    <row r="19" spans="1:29" x14ac:dyDescent="0.25">
      <c r="A19" s="446" t="s">
        <v>4004</v>
      </c>
      <c r="B19" s="446" t="s">
        <v>4472</v>
      </c>
      <c r="C19" s="446" t="s">
        <v>4471</v>
      </c>
      <c r="D19" s="446">
        <v>0</v>
      </c>
      <c r="E19" s="446">
        <v>0</v>
      </c>
      <c r="F19" s="446">
        <v>0</v>
      </c>
      <c r="G19" s="446">
        <v>0</v>
      </c>
      <c r="H19" s="446">
        <v>0</v>
      </c>
      <c r="I19" s="446">
        <v>0</v>
      </c>
      <c r="J19" s="446">
        <v>0</v>
      </c>
      <c r="K19" s="446">
        <v>0</v>
      </c>
      <c r="L19" s="446">
        <v>0</v>
      </c>
      <c r="M19" s="446">
        <v>0</v>
      </c>
      <c r="N19" s="446">
        <v>0</v>
      </c>
      <c r="O19" s="446">
        <v>0</v>
      </c>
      <c r="P19" s="446">
        <v>0</v>
      </c>
      <c r="Q19" s="446">
        <v>0</v>
      </c>
      <c r="R19" s="446">
        <v>0</v>
      </c>
      <c r="S19" s="446">
        <v>0</v>
      </c>
      <c r="T19" s="446">
        <v>0</v>
      </c>
      <c r="U19" s="446">
        <v>0</v>
      </c>
      <c r="V19" s="446">
        <v>0</v>
      </c>
      <c r="W19" s="446">
        <v>0</v>
      </c>
      <c r="X19" s="446">
        <v>0</v>
      </c>
      <c r="Y19" s="446">
        <v>0</v>
      </c>
      <c r="Z19" s="446">
        <v>0</v>
      </c>
      <c r="AA19" s="446">
        <v>0</v>
      </c>
      <c r="AB19" s="446">
        <v>0</v>
      </c>
      <c r="AC19" s="446">
        <v>0</v>
      </c>
    </row>
    <row r="20" spans="1:29" x14ac:dyDescent="0.25">
      <c r="A20" s="446" t="s">
        <v>4006</v>
      </c>
      <c r="B20" s="446" t="s">
        <v>2426</v>
      </c>
      <c r="C20" s="446" t="s">
        <v>4471</v>
      </c>
      <c r="D20" s="446">
        <v>38.005400000000002</v>
      </c>
      <c r="E20" s="446">
        <v>37.8718</v>
      </c>
      <c r="F20" s="446">
        <v>37.533299999999997</v>
      </c>
      <c r="G20" s="446">
        <v>36.958399999999997</v>
      </c>
      <c r="H20" s="446">
        <v>36.3035</v>
      </c>
      <c r="I20" s="446">
        <v>35.610999999999997</v>
      </c>
      <c r="J20" s="446">
        <v>34.912599999999998</v>
      </c>
      <c r="K20" s="446">
        <v>34.073300000000003</v>
      </c>
      <c r="L20" s="446">
        <v>33.212800000000001</v>
      </c>
      <c r="M20" s="446">
        <v>32.235399999999998</v>
      </c>
      <c r="N20" s="446">
        <v>31.367699999999999</v>
      </c>
      <c r="O20" s="446">
        <v>30.429300000000001</v>
      </c>
      <c r="P20" s="446">
        <v>29.480399999999999</v>
      </c>
      <c r="Q20" s="446">
        <v>28.5823</v>
      </c>
      <c r="R20" s="446">
        <v>27.6264</v>
      </c>
      <c r="S20" s="446">
        <v>26.7058</v>
      </c>
      <c r="T20" s="446">
        <v>25.7773</v>
      </c>
      <c r="U20" s="446">
        <v>24.919</v>
      </c>
      <c r="V20" s="446">
        <v>24.112200000000001</v>
      </c>
      <c r="W20" s="446">
        <v>23.585599999999999</v>
      </c>
      <c r="X20" s="446">
        <v>23.154800000000002</v>
      </c>
      <c r="Y20" s="446">
        <v>22.863399999999999</v>
      </c>
      <c r="Z20" s="446">
        <v>22.6569</v>
      </c>
      <c r="AA20" s="446">
        <v>22.527699999999999</v>
      </c>
      <c r="AB20" s="446">
        <v>22.499500000000001</v>
      </c>
      <c r="AC20" s="446">
        <v>22.509799999999998</v>
      </c>
    </row>
    <row r="21" spans="1:29" x14ac:dyDescent="0.25">
      <c r="A21" s="446" t="s">
        <v>4006</v>
      </c>
      <c r="B21" s="446" t="s">
        <v>2424</v>
      </c>
      <c r="C21" s="446" t="s">
        <v>4471</v>
      </c>
      <c r="D21" s="446">
        <v>32.973599999999998</v>
      </c>
      <c r="E21" s="446">
        <v>27.0442</v>
      </c>
      <c r="F21" s="446">
        <v>26.575199999999999</v>
      </c>
      <c r="G21" s="446">
        <v>25.795200000000001</v>
      </c>
      <c r="H21" s="446">
        <v>24.303599999999999</v>
      </c>
      <c r="I21" s="446">
        <v>23.063600000000001</v>
      </c>
      <c r="J21" s="446">
        <v>21.9176</v>
      </c>
      <c r="K21" s="446">
        <v>20.1252</v>
      </c>
      <c r="L21" s="446">
        <v>20.655799999999999</v>
      </c>
      <c r="M21" s="446">
        <v>21.328199999999999</v>
      </c>
      <c r="N21" s="446">
        <v>21.148900000000001</v>
      </c>
      <c r="O21" s="446">
        <v>21.67</v>
      </c>
      <c r="P21" s="446">
        <v>22.188099999999999</v>
      </c>
      <c r="Q21" s="446">
        <v>22.677499999999998</v>
      </c>
      <c r="R21" s="446">
        <v>23.250399999999999</v>
      </c>
      <c r="S21" s="446">
        <v>23.725999999999999</v>
      </c>
      <c r="T21" s="446">
        <v>24.131</v>
      </c>
      <c r="U21" s="446">
        <v>24.586500000000001</v>
      </c>
      <c r="V21" s="446">
        <v>25.129799999999999</v>
      </c>
      <c r="W21" s="446">
        <v>25.6569</v>
      </c>
      <c r="X21" s="446">
        <v>26.214200000000002</v>
      </c>
      <c r="Y21" s="446">
        <v>26.7423</v>
      </c>
      <c r="Z21" s="446">
        <v>27.2393</v>
      </c>
      <c r="AA21" s="446">
        <v>27.670500000000001</v>
      </c>
      <c r="AB21" s="446">
        <v>28.072299999999998</v>
      </c>
      <c r="AC21" s="446">
        <v>28.462700000000002</v>
      </c>
    </row>
    <row r="22" spans="1:29" x14ac:dyDescent="0.25">
      <c r="A22" s="446" t="s">
        <v>4006</v>
      </c>
      <c r="B22" s="446" t="s">
        <v>4475</v>
      </c>
      <c r="C22" s="446" t="s">
        <v>4471</v>
      </c>
      <c r="D22" s="446">
        <v>2.55227</v>
      </c>
      <c r="E22" s="446">
        <v>2.4965000000000002</v>
      </c>
      <c r="F22" s="446">
        <v>2.5445600000000002</v>
      </c>
      <c r="G22" s="446">
        <v>2.5498599999999998</v>
      </c>
      <c r="H22" s="446">
        <v>2.5369299999999999</v>
      </c>
      <c r="I22" s="446">
        <v>2.5213399999999999</v>
      </c>
      <c r="J22" s="446">
        <v>2.5173999999999999</v>
      </c>
      <c r="K22" s="446">
        <v>2.5176599999999998</v>
      </c>
      <c r="L22" s="446">
        <v>2.51844</v>
      </c>
      <c r="M22" s="446">
        <v>2.5231499999999998</v>
      </c>
      <c r="N22" s="446">
        <v>2.5272199999999998</v>
      </c>
      <c r="O22" s="446">
        <v>2.5295700000000001</v>
      </c>
      <c r="P22" s="446">
        <v>2.5297299999999998</v>
      </c>
      <c r="Q22" s="446">
        <v>2.52948</v>
      </c>
      <c r="R22" s="446">
        <v>2.5214099999999999</v>
      </c>
      <c r="S22" s="446">
        <v>2.5122900000000001</v>
      </c>
      <c r="T22" s="446">
        <v>2.5055100000000001</v>
      </c>
      <c r="U22" s="446">
        <v>2.5037699999999998</v>
      </c>
      <c r="V22" s="446">
        <v>2.5038299999999998</v>
      </c>
      <c r="W22" s="446">
        <v>2.5052400000000001</v>
      </c>
      <c r="X22" s="446">
        <v>2.5075699999999999</v>
      </c>
      <c r="Y22" s="446">
        <v>2.5078200000000002</v>
      </c>
      <c r="Z22" s="446">
        <v>2.5065200000000001</v>
      </c>
      <c r="AA22" s="446">
        <v>2.5047000000000001</v>
      </c>
      <c r="AB22" s="446">
        <v>2.50048</v>
      </c>
      <c r="AC22" s="446">
        <v>2.5009800000000002</v>
      </c>
    </row>
    <row r="23" spans="1:29" x14ac:dyDescent="0.25">
      <c r="A23" s="446" t="s">
        <v>4006</v>
      </c>
      <c r="B23" s="446" t="s">
        <v>4474</v>
      </c>
      <c r="C23" s="446" t="s">
        <v>4471</v>
      </c>
      <c r="D23" s="446">
        <v>3.2700800000000001</v>
      </c>
      <c r="E23" s="446">
        <v>3.5011800000000002</v>
      </c>
      <c r="F23" s="446">
        <v>3.7725499999999998</v>
      </c>
      <c r="G23" s="446">
        <v>4.0517599999999998</v>
      </c>
      <c r="H23" s="446">
        <v>4.3458100000000002</v>
      </c>
      <c r="I23" s="446">
        <v>4.6623599999999996</v>
      </c>
      <c r="J23" s="446">
        <v>4.7563500000000003</v>
      </c>
      <c r="K23" s="446">
        <v>4.8504899999999997</v>
      </c>
      <c r="L23" s="446">
        <v>4.9599500000000001</v>
      </c>
      <c r="M23" s="446">
        <v>5.0519600000000002</v>
      </c>
      <c r="N23" s="446">
        <v>5.1292299999999997</v>
      </c>
      <c r="O23" s="446">
        <v>5.1536200000000001</v>
      </c>
      <c r="P23" s="446">
        <v>5.1737000000000002</v>
      </c>
      <c r="Q23" s="446">
        <v>5.1975199999999999</v>
      </c>
      <c r="R23" s="446">
        <v>5.1981299999999999</v>
      </c>
      <c r="S23" s="446">
        <v>5.1974400000000003</v>
      </c>
      <c r="T23" s="446">
        <v>5.2074299999999996</v>
      </c>
      <c r="U23" s="446">
        <v>5.2260099999999996</v>
      </c>
      <c r="V23" s="446">
        <v>5.24674</v>
      </c>
      <c r="W23" s="446">
        <v>5.2715199999999998</v>
      </c>
      <c r="X23" s="446">
        <v>5.2988600000000003</v>
      </c>
      <c r="Y23" s="446">
        <v>5.3215399999999997</v>
      </c>
      <c r="Z23" s="446">
        <v>5.3436399999999997</v>
      </c>
      <c r="AA23" s="446">
        <v>5.3623900000000004</v>
      </c>
      <c r="AB23" s="446">
        <v>5.3748899999999997</v>
      </c>
      <c r="AC23" s="446">
        <v>5.4001999999999999</v>
      </c>
    </row>
    <row r="24" spans="1:29" x14ac:dyDescent="0.25">
      <c r="A24" s="446" t="s">
        <v>4006</v>
      </c>
      <c r="B24" s="446" t="s">
        <v>4473</v>
      </c>
      <c r="C24" s="446" t="s">
        <v>4471</v>
      </c>
      <c r="D24" s="446">
        <v>22.3127</v>
      </c>
      <c r="E24" s="446">
        <v>22.300699999999999</v>
      </c>
      <c r="F24" s="446">
        <v>22.579799999999999</v>
      </c>
      <c r="G24" s="446">
        <v>22.845500000000001</v>
      </c>
      <c r="H24" s="446">
        <v>22.928999999999998</v>
      </c>
      <c r="I24" s="446">
        <v>23.040500000000002</v>
      </c>
      <c r="J24" s="446">
        <v>23.193000000000001</v>
      </c>
      <c r="K24" s="446">
        <v>23.367899999999999</v>
      </c>
      <c r="L24" s="446">
        <v>23.503699999999998</v>
      </c>
      <c r="M24" s="446">
        <v>23.8414</v>
      </c>
      <c r="N24" s="446">
        <v>24.193899999999999</v>
      </c>
      <c r="O24" s="446">
        <v>24.6372</v>
      </c>
      <c r="P24" s="446">
        <v>25.045500000000001</v>
      </c>
      <c r="Q24" s="446">
        <v>25.409700000000001</v>
      </c>
      <c r="R24" s="446">
        <v>25.7227</v>
      </c>
      <c r="S24" s="446">
        <v>26.0181</v>
      </c>
      <c r="T24" s="446">
        <v>26.305800000000001</v>
      </c>
      <c r="U24" s="446">
        <v>26.5914</v>
      </c>
      <c r="V24" s="446">
        <v>26.837399999999999</v>
      </c>
      <c r="W24" s="446">
        <v>27.140599999999999</v>
      </c>
      <c r="X24" s="446">
        <v>27.389700000000001</v>
      </c>
      <c r="Y24" s="446">
        <v>27.7013</v>
      </c>
      <c r="Z24" s="446">
        <v>28.045999999999999</v>
      </c>
      <c r="AA24" s="446">
        <v>28.306999999999999</v>
      </c>
      <c r="AB24" s="446">
        <v>28.634899999999998</v>
      </c>
      <c r="AC24" s="446">
        <v>28.9481</v>
      </c>
    </row>
    <row r="25" spans="1:29" x14ac:dyDescent="0.25">
      <c r="A25" s="446" t="s">
        <v>4006</v>
      </c>
      <c r="B25" s="446" t="s">
        <v>2485</v>
      </c>
      <c r="C25" s="446" t="s">
        <v>4471</v>
      </c>
      <c r="D25" s="447">
        <v>2.408E-5</v>
      </c>
      <c r="E25" s="447">
        <v>3.8899999999999997E-5</v>
      </c>
      <c r="F25" s="447">
        <v>4.922E-5</v>
      </c>
      <c r="G25" s="447">
        <v>5.7000000000000003E-5</v>
      </c>
      <c r="H25" s="447">
        <v>8.543E-5</v>
      </c>
      <c r="I25" s="446">
        <v>1.0781E-4</v>
      </c>
      <c r="J25" s="446">
        <v>1.3090000000000001E-4</v>
      </c>
      <c r="K25" s="446">
        <v>1.6375E-4</v>
      </c>
      <c r="L25" s="446">
        <v>1.7890000000000001E-4</v>
      </c>
      <c r="M25" s="446">
        <v>1.8885000000000001E-4</v>
      </c>
      <c r="N25" s="446">
        <v>1.9560000000000001E-4</v>
      </c>
      <c r="O25" s="446">
        <v>2.1723000000000001E-4</v>
      </c>
      <c r="P25" s="446">
        <v>2.2767999999999999E-4</v>
      </c>
      <c r="Q25" s="446">
        <v>2.2803E-4</v>
      </c>
      <c r="R25" s="446">
        <v>2.2776E-4</v>
      </c>
      <c r="S25" s="446">
        <v>2.2709E-4</v>
      </c>
      <c r="T25" s="446">
        <v>2.1562E-4</v>
      </c>
      <c r="U25" s="446">
        <v>2.0432999999999999E-4</v>
      </c>
      <c r="V25" s="446">
        <v>1.9316E-4</v>
      </c>
      <c r="W25" s="446">
        <v>1.7144E-4</v>
      </c>
      <c r="X25" s="446">
        <v>1.4982999999999999E-4</v>
      </c>
      <c r="Y25" s="446">
        <v>1.2829000000000001E-4</v>
      </c>
      <c r="Z25" s="446">
        <v>1.0682E-4</v>
      </c>
      <c r="AA25" s="447">
        <v>8.5309999999999995E-5</v>
      </c>
      <c r="AB25" s="447">
        <v>7.4579999999999994E-5</v>
      </c>
      <c r="AC25" s="447">
        <v>6.3819999999999995E-5</v>
      </c>
    </row>
    <row r="26" spans="1:29" x14ac:dyDescent="0.25">
      <c r="A26" s="446" t="s">
        <v>4006</v>
      </c>
      <c r="B26" s="446" t="s">
        <v>2425</v>
      </c>
      <c r="C26" s="446" t="s">
        <v>4471</v>
      </c>
      <c r="D26" s="446">
        <v>3.2109399999999999</v>
      </c>
      <c r="E26" s="446">
        <v>3.2109399999999999</v>
      </c>
      <c r="F26" s="446">
        <v>3.2109399999999999</v>
      </c>
      <c r="G26" s="446">
        <v>3.2109399999999999</v>
      </c>
      <c r="H26" s="446">
        <v>3.2109399999999999</v>
      </c>
      <c r="I26" s="446">
        <v>3.2109399999999999</v>
      </c>
      <c r="J26" s="446">
        <v>3.2109399999999999</v>
      </c>
      <c r="K26" s="446">
        <v>3.2109399999999999</v>
      </c>
      <c r="L26" s="446">
        <v>3.2109399999999999</v>
      </c>
      <c r="M26" s="446">
        <v>3.2109399999999999</v>
      </c>
      <c r="N26" s="446">
        <v>3.2109399999999999</v>
      </c>
      <c r="O26" s="446">
        <v>3.2109399999999999</v>
      </c>
      <c r="P26" s="446">
        <v>3.2109399999999999</v>
      </c>
      <c r="Q26" s="446">
        <v>3.2109399999999999</v>
      </c>
      <c r="R26" s="446">
        <v>3.2109399999999999</v>
      </c>
      <c r="S26" s="446">
        <v>3.2109399999999999</v>
      </c>
      <c r="T26" s="446">
        <v>3.2109399999999999</v>
      </c>
      <c r="U26" s="446">
        <v>3.2109399999999999</v>
      </c>
      <c r="V26" s="446">
        <v>3.2109399999999999</v>
      </c>
      <c r="W26" s="446">
        <v>3.2109399999999999</v>
      </c>
      <c r="X26" s="446">
        <v>3.2109399999999999</v>
      </c>
      <c r="Y26" s="446">
        <v>3.2109399999999999</v>
      </c>
      <c r="Z26" s="446">
        <v>3.2109399999999999</v>
      </c>
      <c r="AA26" s="446">
        <v>3.2109399999999999</v>
      </c>
      <c r="AB26" s="446">
        <v>3.2109399999999999</v>
      </c>
      <c r="AC26" s="446">
        <v>3.2109399999999999</v>
      </c>
    </row>
    <row r="27" spans="1:29" x14ac:dyDescent="0.25">
      <c r="A27" s="446" t="s">
        <v>4006</v>
      </c>
      <c r="B27" s="446" t="s">
        <v>4472</v>
      </c>
      <c r="C27" s="446" t="s">
        <v>4471</v>
      </c>
      <c r="D27" s="446">
        <v>0</v>
      </c>
      <c r="E27" s="446">
        <v>0</v>
      </c>
      <c r="F27" s="446">
        <v>0</v>
      </c>
      <c r="G27" s="446">
        <v>0</v>
      </c>
      <c r="H27" s="446">
        <v>0</v>
      </c>
      <c r="I27" s="446">
        <v>0</v>
      </c>
      <c r="J27" s="446">
        <v>0</v>
      </c>
      <c r="K27" s="446">
        <v>0</v>
      </c>
      <c r="L27" s="446">
        <v>0</v>
      </c>
      <c r="M27" s="446">
        <v>0</v>
      </c>
      <c r="N27" s="446">
        <v>0</v>
      </c>
      <c r="O27" s="446">
        <v>0</v>
      </c>
      <c r="P27" s="446">
        <v>0</v>
      </c>
      <c r="Q27" s="446">
        <v>0</v>
      </c>
      <c r="R27" s="446">
        <v>0</v>
      </c>
      <c r="S27" s="446">
        <v>0</v>
      </c>
      <c r="T27" s="446">
        <v>0</v>
      </c>
      <c r="U27" s="446">
        <v>0</v>
      </c>
      <c r="V27" s="446">
        <v>0</v>
      </c>
      <c r="W27" s="446">
        <v>0</v>
      </c>
      <c r="X27" s="446">
        <v>0</v>
      </c>
      <c r="Y27" s="446">
        <v>0</v>
      </c>
      <c r="Z27" s="446">
        <v>0</v>
      </c>
      <c r="AA27" s="446">
        <v>0</v>
      </c>
      <c r="AB27" s="446">
        <v>0</v>
      </c>
      <c r="AC27" s="446">
        <v>0</v>
      </c>
    </row>
    <row r="28" spans="1:29" x14ac:dyDescent="0.25">
      <c r="A28" s="446" t="s">
        <v>4008</v>
      </c>
      <c r="B28" s="446" t="s">
        <v>2426</v>
      </c>
      <c r="C28" s="446" t="s">
        <v>4471</v>
      </c>
      <c r="D28" s="446">
        <v>164.83699999999999</v>
      </c>
      <c r="E28" s="446">
        <v>162.57400000000001</v>
      </c>
      <c r="F28" s="446">
        <v>160.44</v>
      </c>
      <c r="G28" s="446">
        <v>157.53200000000001</v>
      </c>
      <c r="H28" s="446">
        <v>154.84</v>
      </c>
      <c r="I28" s="446">
        <v>152.43799999999999</v>
      </c>
      <c r="J28" s="446">
        <v>145.625</v>
      </c>
      <c r="K28" s="446">
        <v>139.06800000000001</v>
      </c>
      <c r="L28" s="446">
        <v>132.584</v>
      </c>
      <c r="M28" s="446">
        <v>125.93</v>
      </c>
      <c r="N28" s="446">
        <v>119.898</v>
      </c>
      <c r="O28" s="446">
        <v>113.595</v>
      </c>
      <c r="P28" s="446">
        <v>107.24299999999999</v>
      </c>
      <c r="Q28" s="446">
        <v>101.128</v>
      </c>
      <c r="R28" s="446">
        <v>94.966099999999997</v>
      </c>
      <c r="S28" s="446">
        <v>89.133799999999994</v>
      </c>
      <c r="T28" s="446">
        <v>83.185100000000006</v>
      </c>
      <c r="U28" s="446">
        <v>77.283900000000003</v>
      </c>
      <c r="V28" s="446">
        <v>71.548000000000002</v>
      </c>
      <c r="W28" s="446">
        <v>66.808700000000002</v>
      </c>
      <c r="X28" s="446">
        <v>64.180599999999998</v>
      </c>
      <c r="Y28" s="446">
        <v>61.925699999999999</v>
      </c>
      <c r="Z28" s="446">
        <v>60.883400000000002</v>
      </c>
      <c r="AA28" s="446">
        <v>61.020200000000003</v>
      </c>
      <c r="AB28" s="446">
        <v>61.206899999999997</v>
      </c>
      <c r="AC28" s="446">
        <v>61.500599999999999</v>
      </c>
    </row>
    <row r="29" spans="1:29" x14ac:dyDescent="0.25">
      <c r="A29" s="446" t="s">
        <v>4008</v>
      </c>
      <c r="B29" s="446" t="s">
        <v>2424</v>
      </c>
      <c r="C29" s="446" t="s">
        <v>4471</v>
      </c>
      <c r="D29" s="446">
        <v>31.395099999999999</v>
      </c>
      <c r="E29" s="446">
        <v>30.496400000000001</v>
      </c>
      <c r="F29" s="446">
        <v>27.678799999999999</v>
      </c>
      <c r="G29" s="446">
        <v>25.460599999999999</v>
      </c>
      <c r="H29" s="446">
        <v>22.8538</v>
      </c>
      <c r="I29" s="446">
        <v>20.750399999999999</v>
      </c>
      <c r="J29" s="446">
        <v>18.439299999999999</v>
      </c>
      <c r="K29" s="446">
        <v>16.240600000000001</v>
      </c>
      <c r="L29" s="446">
        <v>14.1814</v>
      </c>
      <c r="M29" s="446">
        <v>11.4353</v>
      </c>
      <c r="N29" s="446">
        <v>11.107200000000001</v>
      </c>
      <c r="O29" s="446">
        <v>11.374599999999999</v>
      </c>
      <c r="P29" s="446">
        <v>11.4617</v>
      </c>
      <c r="Q29" s="446">
        <v>11.627800000000001</v>
      </c>
      <c r="R29" s="446">
        <v>10.5862</v>
      </c>
      <c r="S29" s="446">
        <v>7.3951799999999999</v>
      </c>
      <c r="T29" s="446">
        <v>6.8945600000000002</v>
      </c>
      <c r="U29" s="446">
        <v>7.5788099999999998</v>
      </c>
      <c r="V29" s="446">
        <v>8.3342899999999993</v>
      </c>
      <c r="W29" s="446">
        <v>8.7417200000000008</v>
      </c>
      <c r="X29" s="446">
        <v>4.3799099999999997</v>
      </c>
      <c r="Y29" s="446">
        <v>4.7346500000000002</v>
      </c>
      <c r="Z29" s="446">
        <v>4.9960399999999998</v>
      </c>
      <c r="AA29" s="446">
        <v>5.2208100000000002</v>
      </c>
      <c r="AB29" s="446">
        <v>4.2495599999999998</v>
      </c>
      <c r="AC29" s="446">
        <v>4.3015299999999996</v>
      </c>
    </row>
    <row r="30" spans="1:29" x14ac:dyDescent="0.25">
      <c r="A30" s="446" t="s">
        <v>4008</v>
      </c>
      <c r="B30" s="446" t="s">
        <v>4475</v>
      </c>
      <c r="C30" s="446" t="s">
        <v>4471</v>
      </c>
      <c r="D30" s="446">
        <v>24.4541</v>
      </c>
      <c r="E30" s="446">
        <v>24.1843</v>
      </c>
      <c r="F30" s="446">
        <v>24.720400000000001</v>
      </c>
      <c r="G30" s="446">
        <v>24.9148</v>
      </c>
      <c r="H30" s="446">
        <v>24.904699999999998</v>
      </c>
      <c r="I30" s="446">
        <v>24.869599999999998</v>
      </c>
      <c r="J30" s="446">
        <v>24.724</v>
      </c>
      <c r="K30" s="446">
        <v>24.6235</v>
      </c>
      <c r="L30" s="446">
        <v>24.531500000000001</v>
      </c>
      <c r="M30" s="446">
        <v>24.481300000000001</v>
      </c>
      <c r="N30" s="446">
        <v>24.428000000000001</v>
      </c>
      <c r="O30" s="446">
        <v>24.354099999999999</v>
      </c>
      <c r="P30" s="446">
        <v>24.258299999999998</v>
      </c>
      <c r="Q30" s="446">
        <v>24.1538</v>
      </c>
      <c r="R30" s="446">
        <v>23.971499999999999</v>
      </c>
      <c r="S30" s="446">
        <v>23.778400000000001</v>
      </c>
      <c r="T30" s="446">
        <v>23.597300000000001</v>
      </c>
      <c r="U30" s="446">
        <v>23.462499999999999</v>
      </c>
      <c r="V30" s="446">
        <v>23.3432</v>
      </c>
      <c r="W30" s="446">
        <v>23.2346</v>
      </c>
      <c r="X30" s="446">
        <v>23.131699999999999</v>
      </c>
      <c r="Y30" s="446">
        <v>23.007100000000001</v>
      </c>
      <c r="Z30" s="446">
        <v>22.866599999999998</v>
      </c>
      <c r="AA30" s="446">
        <v>22.7211</v>
      </c>
      <c r="AB30" s="446">
        <v>22.554300000000001</v>
      </c>
      <c r="AC30" s="446">
        <v>22.436199999999999</v>
      </c>
    </row>
    <row r="31" spans="1:29" x14ac:dyDescent="0.25">
      <c r="A31" s="446" t="s">
        <v>4008</v>
      </c>
      <c r="B31" s="446" t="s">
        <v>4474</v>
      </c>
      <c r="C31" s="446" t="s">
        <v>4471</v>
      </c>
      <c r="D31" s="446">
        <v>21.522300000000001</v>
      </c>
      <c r="E31" s="446">
        <v>21.826699999999999</v>
      </c>
      <c r="F31" s="446">
        <v>22.187999999999999</v>
      </c>
      <c r="G31" s="446">
        <v>22.401299999999999</v>
      </c>
      <c r="H31" s="446">
        <v>22.519200000000001</v>
      </c>
      <c r="I31" s="446">
        <v>22.6555</v>
      </c>
      <c r="J31" s="446">
        <v>22.633500000000002</v>
      </c>
      <c r="K31" s="446">
        <v>22.7224</v>
      </c>
      <c r="L31" s="446">
        <v>22.883600000000001</v>
      </c>
      <c r="M31" s="446">
        <v>23.033799999999999</v>
      </c>
      <c r="N31" s="446">
        <v>23.180499999999999</v>
      </c>
      <c r="O31" s="446">
        <v>23.288699999999999</v>
      </c>
      <c r="P31" s="446">
        <v>23.3705</v>
      </c>
      <c r="Q31" s="446">
        <v>23.4589</v>
      </c>
      <c r="R31" s="446">
        <v>23.3856</v>
      </c>
      <c r="S31" s="446">
        <v>23.291899999999998</v>
      </c>
      <c r="T31" s="446">
        <v>23.255500000000001</v>
      </c>
      <c r="U31" s="446">
        <v>23.2864</v>
      </c>
      <c r="V31" s="446">
        <v>23.3446</v>
      </c>
      <c r="W31" s="446">
        <v>23.427099999999999</v>
      </c>
      <c r="X31" s="446">
        <v>23.524000000000001</v>
      </c>
      <c r="Y31" s="446">
        <v>23.5853</v>
      </c>
      <c r="Z31" s="446">
        <v>23.624199999999998</v>
      </c>
      <c r="AA31" s="446">
        <v>23.646999999999998</v>
      </c>
      <c r="AB31" s="446">
        <v>23.6218</v>
      </c>
      <c r="AC31" s="446">
        <v>23.680499999999999</v>
      </c>
    </row>
    <row r="32" spans="1:29" x14ac:dyDescent="0.25">
      <c r="A32" s="446" t="s">
        <v>4008</v>
      </c>
      <c r="B32" s="446" t="s">
        <v>4473</v>
      </c>
      <c r="C32" s="446" t="s">
        <v>4471</v>
      </c>
      <c r="D32" s="446">
        <v>131.34700000000001</v>
      </c>
      <c r="E32" s="446">
        <v>129.761</v>
      </c>
      <c r="F32" s="446">
        <v>129.25800000000001</v>
      </c>
      <c r="G32" s="446">
        <v>128.547</v>
      </c>
      <c r="H32" s="446">
        <v>127.313</v>
      </c>
      <c r="I32" s="446">
        <v>125.94499999999999</v>
      </c>
      <c r="J32" s="446">
        <v>125.819</v>
      </c>
      <c r="K32" s="446">
        <v>125.559</v>
      </c>
      <c r="L32" s="446">
        <v>125.255</v>
      </c>
      <c r="M32" s="446">
        <v>125.279</v>
      </c>
      <c r="N32" s="446">
        <v>125.24299999999999</v>
      </c>
      <c r="O32" s="446">
        <v>125.316</v>
      </c>
      <c r="P32" s="446">
        <v>125.29600000000001</v>
      </c>
      <c r="Q32" s="446">
        <v>125.26900000000001</v>
      </c>
      <c r="R32" s="446">
        <v>125.27</v>
      </c>
      <c r="S32" s="446">
        <v>125.125</v>
      </c>
      <c r="T32" s="446">
        <v>125.181</v>
      </c>
      <c r="U32" s="446">
        <v>125.26</v>
      </c>
      <c r="V32" s="446">
        <v>125.282</v>
      </c>
      <c r="W32" s="446">
        <v>125.235</v>
      </c>
      <c r="X32" s="446">
        <v>125.39400000000001</v>
      </c>
      <c r="Y32" s="446">
        <v>125.634</v>
      </c>
      <c r="Z32" s="446">
        <v>126.012</v>
      </c>
      <c r="AA32" s="446">
        <v>126.379</v>
      </c>
      <c r="AB32" s="446">
        <v>126.85599999999999</v>
      </c>
      <c r="AC32" s="446">
        <v>127.26600000000001</v>
      </c>
    </row>
    <row r="33" spans="1:29" x14ac:dyDescent="0.25">
      <c r="A33" s="446" t="s">
        <v>4008</v>
      </c>
      <c r="B33" s="446" t="s">
        <v>2485</v>
      </c>
      <c r="C33" s="446" t="s">
        <v>4471</v>
      </c>
      <c r="D33" s="446">
        <v>10.882899999999999</v>
      </c>
      <c r="E33" s="446">
        <v>10.259399999999999</v>
      </c>
      <c r="F33" s="446">
        <v>9.1702999999999992</v>
      </c>
      <c r="G33" s="446">
        <v>8.24742</v>
      </c>
      <c r="H33" s="446">
        <v>7.32829</v>
      </c>
      <c r="I33" s="446">
        <v>6.5866100000000003</v>
      </c>
      <c r="J33" s="446">
        <v>6.2046700000000001</v>
      </c>
      <c r="K33" s="446">
        <v>5.8135899999999996</v>
      </c>
      <c r="L33" s="446">
        <v>5.4268900000000002</v>
      </c>
      <c r="M33" s="446">
        <v>5.0400099999999997</v>
      </c>
      <c r="N33" s="446">
        <v>4.6398999999999999</v>
      </c>
      <c r="O33" s="446">
        <v>4.64161</v>
      </c>
      <c r="P33" s="446">
        <v>4.6336700000000004</v>
      </c>
      <c r="Q33" s="446">
        <v>4.62758</v>
      </c>
      <c r="R33" s="446">
        <v>4.6392100000000003</v>
      </c>
      <c r="S33" s="446">
        <v>4.6457499999999996</v>
      </c>
      <c r="T33" s="446">
        <v>4.6688400000000003</v>
      </c>
      <c r="U33" s="446">
        <v>4.6883800000000004</v>
      </c>
      <c r="V33" s="446">
        <v>4.7329400000000001</v>
      </c>
      <c r="W33" s="446">
        <v>4.80199</v>
      </c>
      <c r="X33" s="446">
        <v>5.0862100000000003</v>
      </c>
      <c r="Y33" s="446">
        <v>5.6786099999999999</v>
      </c>
      <c r="Z33" s="446">
        <v>5.5975999999999999</v>
      </c>
      <c r="AA33" s="446">
        <v>5.7448100000000002</v>
      </c>
      <c r="AB33" s="446">
        <v>5.8285900000000002</v>
      </c>
      <c r="AC33" s="446">
        <v>6.5117099999999999</v>
      </c>
    </row>
    <row r="34" spans="1:29" x14ac:dyDescent="0.25">
      <c r="A34" s="446" t="s">
        <v>4008</v>
      </c>
      <c r="B34" s="446" t="s">
        <v>2425</v>
      </c>
      <c r="C34" s="446" t="s">
        <v>4471</v>
      </c>
      <c r="D34" s="446">
        <v>-32.723599999999998</v>
      </c>
      <c r="E34" s="446">
        <v>-32.723599999999998</v>
      </c>
      <c r="F34" s="446">
        <v>-32.723599999999998</v>
      </c>
      <c r="G34" s="446">
        <v>-32.723599999999998</v>
      </c>
      <c r="H34" s="446">
        <v>-32.723599999999998</v>
      </c>
      <c r="I34" s="446">
        <v>-32.723599999999998</v>
      </c>
      <c r="J34" s="446">
        <v>-32.723599999999998</v>
      </c>
      <c r="K34" s="446">
        <v>-32.723599999999998</v>
      </c>
      <c r="L34" s="446">
        <v>-32.723599999999998</v>
      </c>
      <c r="M34" s="446">
        <v>-32.723599999999998</v>
      </c>
      <c r="N34" s="446">
        <v>-32.723599999999998</v>
      </c>
      <c r="O34" s="446">
        <v>-32.723599999999998</v>
      </c>
      <c r="P34" s="446">
        <v>-32.723599999999998</v>
      </c>
      <c r="Q34" s="446">
        <v>-32.723599999999998</v>
      </c>
      <c r="R34" s="446">
        <v>-32.723599999999998</v>
      </c>
      <c r="S34" s="446">
        <v>-32.723599999999998</v>
      </c>
      <c r="T34" s="446">
        <v>-32.723599999999998</v>
      </c>
      <c r="U34" s="446">
        <v>-32.723599999999998</v>
      </c>
      <c r="V34" s="446">
        <v>-32.723599999999998</v>
      </c>
      <c r="W34" s="446">
        <v>-32.723599999999998</v>
      </c>
      <c r="X34" s="446">
        <v>-32.723599999999998</v>
      </c>
      <c r="Y34" s="446">
        <v>-32.723599999999998</v>
      </c>
      <c r="Z34" s="446">
        <v>-32.723599999999998</v>
      </c>
      <c r="AA34" s="446">
        <v>-32.723599999999998</v>
      </c>
      <c r="AB34" s="446">
        <v>-32.723599999999998</v>
      </c>
      <c r="AC34" s="446">
        <v>-32.723599999999998</v>
      </c>
    </row>
    <row r="35" spans="1:29" x14ac:dyDescent="0.25">
      <c r="A35" s="446" t="s">
        <v>4008</v>
      </c>
      <c r="B35" s="446" t="s">
        <v>4472</v>
      </c>
      <c r="C35" s="446" t="s">
        <v>4471</v>
      </c>
      <c r="D35" s="446">
        <v>0</v>
      </c>
      <c r="E35" s="446">
        <v>0</v>
      </c>
      <c r="F35" s="446">
        <v>0</v>
      </c>
      <c r="G35" s="446">
        <v>0</v>
      </c>
      <c r="H35" s="446">
        <v>0</v>
      </c>
      <c r="I35" s="446">
        <v>0</v>
      </c>
      <c r="J35" s="446">
        <v>0</v>
      </c>
      <c r="K35" s="446">
        <v>0</v>
      </c>
      <c r="L35" s="446">
        <v>0</v>
      </c>
      <c r="M35" s="446">
        <v>0</v>
      </c>
      <c r="N35" s="446">
        <v>0</v>
      </c>
      <c r="O35" s="446">
        <v>0</v>
      </c>
      <c r="P35" s="446">
        <v>0</v>
      </c>
      <c r="Q35" s="446">
        <v>0</v>
      </c>
      <c r="R35" s="446">
        <v>0</v>
      </c>
      <c r="S35" s="446">
        <v>0</v>
      </c>
      <c r="T35" s="446">
        <v>0</v>
      </c>
      <c r="U35" s="446">
        <v>0</v>
      </c>
      <c r="V35" s="446">
        <v>0</v>
      </c>
      <c r="W35" s="446">
        <v>0</v>
      </c>
      <c r="X35" s="446">
        <v>0</v>
      </c>
      <c r="Y35" s="446">
        <v>0</v>
      </c>
      <c r="Z35" s="446">
        <v>0</v>
      </c>
      <c r="AA35" s="446">
        <v>0</v>
      </c>
      <c r="AB35" s="446">
        <v>0</v>
      </c>
      <c r="AC35" s="446">
        <v>0</v>
      </c>
    </row>
    <row r="36" spans="1:29" x14ac:dyDescent="0.25">
      <c r="A36" s="446" t="s">
        <v>481</v>
      </c>
      <c r="B36" s="446" t="s">
        <v>2426</v>
      </c>
      <c r="C36" s="446" t="s">
        <v>4471</v>
      </c>
      <c r="D36" s="446">
        <v>29.501000000000001</v>
      </c>
      <c r="E36" s="446">
        <v>29.225100000000001</v>
      </c>
      <c r="F36" s="446">
        <v>28.889800000000001</v>
      </c>
      <c r="G36" s="446">
        <v>28.3642</v>
      </c>
      <c r="H36" s="446">
        <v>27.801600000000001</v>
      </c>
      <c r="I36" s="446">
        <v>27.2197</v>
      </c>
      <c r="J36" s="446">
        <v>26.5032</v>
      </c>
      <c r="K36" s="446">
        <v>25.7502</v>
      </c>
      <c r="L36" s="446">
        <v>25.0031</v>
      </c>
      <c r="M36" s="446">
        <v>24.153500000000001</v>
      </c>
      <c r="N36" s="446">
        <v>23.4025</v>
      </c>
      <c r="O36" s="446">
        <v>22.58</v>
      </c>
      <c r="P36" s="446">
        <v>21.744299999999999</v>
      </c>
      <c r="Q36" s="446">
        <v>20.9468</v>
      </c>
      <c r="R36" s="446">
        <v>20.104600000000001</v>
      </c>
      <c r="S36" s="446">
        <v>19.314800000000002</v>
      </c>
      <c r="T36" s="446">
        <v>18.5258</v>
      </c>
      <c r="U36" s="446">
        <v>17.884699999999999</v>
      </c>
      <c r="V36" s="446">
        <v>17.4023</v>
      </c>
      <c r="W36" s="446">
        <v>17.022500000000001</v>
      </c>
      <c r="X36" s="446">
        <v>16.741</v>
      </c>
      <c r="Y36" s="446">
        <v>16.589700000000001</v>
      </c>
      <c r="Z36" s="446">
        <v>16.520800000000001</v>
      </c>
      <c r="AA36" s="446">
        <v>16.518799999999999</v>
      </c>
      <c r="AB36" s="446">
        <v>16.6004</v>
      </c>
      <c r="AC36" s="446">
        <v>16.757400000000001</v>
      </c>
    </row>
    <row r="37" spans="1:29" x14ac:dyDescent="0.25">
      <c r="A37" s="446" t="s">
        <v>481</v>
      </c>
      <c r="B37" s="446" t="s">
        <v>2424</v>
      </c>
      <c r="C37" s="446" t="s">
        <v>4471</v>
      </c>
      <c r="D37" s="446">
        <v>24.2378</v>
      </c>
      <c r="E37" s="446">
        <v>24.389600000000002</v>
      </c>
      <c r="F37" s="446">
        <v>18.789899999999999</v>
      </c>
      <c r="G37" s="446">
        <v>15.8477</v>
      </c>
      <c r="H37" s="446">
        <v>12.9754</v>
      </c>
      <c r="I37" s="446">
        <v>8.2464499999999994</v>
      </c>
      <c r="J37" s="446">
        <v>7.2176200000000001</v>
      </c>
      <c r="K37" s="446">
        <v>6.4144100000000002</v>
      </c>
      <c r="L37" s="446">
        <v>6.7782400000000003</v>
      </c>
      <c r="M37" s="446">
        <v>7.3448099999999998</v>
      </c>
      <c r="N37" s="446">
        <v>7.8580699999999997</v>
      </c>
      <c r="O37" s="446">
        <v>8.3239099999999997</v>
      </c>
      <c r="P37" s="446">
        <v>8.8559099999999997</v>
      </c>
      <c r="Q37" s="446">
        <v>9.3173300000000001</v>
      </c>
      <c r="R37" s="446">
        <v>9.7799099999999992</v>
      </c>
      <c r="S37" s="446">
        <v>10.2318</v>
      </c>
      <c r="T37" s="446">
        <v>10.642899999999999</v>
      </c>
      <c r="U37" s="446">
        <v>10.870200000000001</v>
      </c>
      <c r="V37" s="446">
        <v>11.0471</v>
      </c>
      <c r="W37" s="446">
        <v>11.2956</v>
      </c>
      <c r="X37" s="446">
        <v>11.519299999999999</v>
      </c>
      <c r="Y37" s="446">
        <v>11.6884</v>
      </c>
      <c r="Z37" s="446">
        <v>11.8812</v>
      </c>
      <c r="AA37" s="446">
        <v>12.0853</v>
      </c>
      <c r="AB37" s="446">
        <v>12.058199999999999</v>
      </c>
      <c r="AC37" s="446">
        <v>9.1268399999999996</v>
      </c>
    </row>
    <row r="38" spans="1:29" x14ac:dyDescent="0.25">
      <c r="A38" s="446" t="s">
        <v>481</v>
      </c>
      <c r="B38" s="446" t="s">
        <v>4475</v>
      </c>
      <c r="C38" s="446" t="s">
        <v>4471</v>
      </c>
      <c r="D38" s="446">
        <v>7.9669499999999998</v>
      </c>
      <c r="E38" s="446">
        <v>7.6705899999999998</v>
      </c>
      <c r="F38" s="446">
        <v>7.8980600000000001</v>
      </c>
      <c r="G38" s="446">
        <v>7.9304100000000002</v>
      </c>
      <c r="H38" s="446">
        <v>7.9047099999999997</v>
      </c>
      <c r="I38" s="446">
        <v>7.8675800000000002</v>
      </c>
      <c r="J38" s="446">
        <v>7.8436199999999996</v>
      </c>
      <c r="K38" s="446">
        <v>7.8333300000000001</v>
      </c>
      <c r="L38" s="446">
        <v>7.8262299999999998</v>
      </c>
      <c r="M38" s="446">
        <v>7.8302300000000002</v>
      </c>
      <c r="N38" s="446">
        <v>7.8292900000000003</v>
      </c>
      <c r="O38" s="446">
        <v>7.8227500000000001</v>
      </c>
      <c r="P38" s="446">
        <v>7.8087900000000001</v>
      </c>
      <c r="Q38" s="446">
        <v>7.7932199999999998</v>
      </c>
      <c r="R38" s="446">
        <v>7.75054</v>
      </c>
      <c r="S38" s="446">
        <v>7.7044300000000003</v>
      </c>
      <c r="T38" s="446">
        <v>7.6694399999999998</v>
      </c>
      <c r="U38" s="446">
        <v>7.6525600000000003</v>
      </c>
      <c r="V38" s="446">
        <v>7.64215</v>
      </c>
      <c r="W38" s="446">
        <v>7.6368799999999997</v>
      </c>
      <c r="X38" s="446">
        <v>7.6357799999999996</v>
      </c>
      <c r="Y38" s="446">
        <v>7.62798</v>
      </c>
      <c r="Z38" s="446">
        <v>7.6144800000000004</v>
      </c>
      <c r="AA38" s="446">
        <v>7.5991299999999997</v>
      </c>
      <c r="AB38" s="446">
        <v>7.57484</v>
      </c>
      <c r="AC38" s="446">
        <v>7.5661399999999999</v>
      </c>
    </row>
    <row r="39" spans="1:29" x14ac:dyDescent="0.25">
      <c r="A39" s="446" t="s">
        <v>481</v>
      </c>
      <c r="B39" s="446" t="s">
        <v>4474</v>
      </c>
      <c r="C39" s="446" t="s">
        <v>4471</v>
      </c>
      <c r="D39" s="446">
        <v>4.4852800000000004</v>
      </c>
      <c r="E39" s="446">
        <v>4.2851699999999999</v>
      </c>
      <c r="F39" s="446">
        <v>4.2838700000000003</v>
      </c>
      <c r="G39" s="446">
        <v>4.2545000000000002</v>
      </c>
      <c r="H39" s="446">
        <v>4.2089600000000003</v>
      </c>
      <c r="I39" s="446">
        <v>4.1683000000000003</v>
      </c>
      <c r="J39" s="446">
        <v>4.1996000000000002</v>
      </c>
      <c r="K39" s="446">
        <v>4.2500499999999999</v>
      </c>
      <c r="L39" s="446">
        <v>4.3135700000000003</v>
      </c>
      <c r="M39" s="446">
        <v>4.3715599999999997</v>
      </c>
      <c r="N39" s="446">
        <v>4.4318200000000001</v>
      </c>
      <c r="O39" s="446">
        <v>4.4824799999999998</v>
      </c>
      <c r="P39" s="446">
        <v>4.5278099999999997</v>
      </c>
      <c r="Q39" s="446">
        <v>4.5766600000000004</v>
      </c>
      <c r="R39" s="446">
        <v>4.5931800000000003</v>
      </c>
      <c r="S39" s="446">
        <v>4.6053600000000001</v>
      </c>
      <c r="T39" s="446">
        <v>4.6330299999999998</v>
      </c>
      <c r="U39" s="446">
        <v>4.67326</v>
      </c>
      <c r="V39" s="446">
        <v>4.7187200000000002</v>
      </c>
      <c r="W39" s="446">
        <v>4.7688199999999998</v>
      </c>
      <c r="X39" s="446">
        <v>4.8219500000000002</v>
      </c>
      <c r="Y39" s="446">
        <v>4.8685099999999997</v>
      </c>
      <c r="Z39" s="446">
        <v>4.9107099999999999</v>
      </c>
      <c r="AA39" s="446">
        <v>4.9492200000000004</v>
      </c>
      <c r="AB39" s="446">
        <v>4.9781000000000004</v>
      </c>
      <c r="AC39" s="446">
        <v>5.0230300000000003</v>
      </c>
    </row>
    <row r="40" spans="1:29" x14ac:dyDescent="0.25">
      <c r="A40" s="446" t="s">
        <v>481</v>
      </c>
      <c r="B40" s="446" t="s">
        <v>4473</v>
      </c>
      <c r="C40" s="446" t="s">
        <v>4471</v>
      </c>
      <c r="D40" s="446">
        <v>40.577199999999998</v>
      </c>
      <c r="E40" s="446">
        <v>39.680700000000002</v>
      </c>
      <c r="F40" s="446">
        <v>39.188200000000002</v>
      </c>
      <c r="G40" s="446">
        <v>38.7776</v>
      </c>
      <c r="H40" s="446">
        <v>38.196599999999997</v>
      </c>
      <c r="I40" s="446">
        <v>37.901000000000003</v>
      </c>
      <c r="J40" s="446">
        <v>37.656500000000001</v>
      </c>
      <c r="K40" s="446">
        <v>37.5381</v>
      </c>
      <c r="L40" s="446">
        <v>37.980400000000003</v>
      </c>
      <c r="M40" s="446">
        <v>38.1494</v>
      </c>
      <c r="N40" s="446">
        <v>38.22</v>
      </c>
      <c r="O40" s="446">
        <v>38.385899999999999</v>
      </c>
      <c r="P40" s="446">
        <v>38.616</v>
      </c>
      <c r="Q40" s="446">
        <v>38.836599999999997</v>
      </c>
      <c r="R40" s="446">
        <v>38.854700000000001</v>
      </c>
      <c r="S40" s="446">
        <v>39.031100000000002</v>
      </c>
      <c r="T40" s="446">
        <v>39.242699999999999</v>
      </c>
      <c r="U40" s="446">
        <v>39.396900000000002</v>
      </c>
      <c r="V40" s="446">
        <v>39.5229</v>
      </c>
      <c r="W40" s="446">
        <v>39.619500000000002</v>
      </c>
      <c r="X40" s="446">
        <v>39.854300000000002</v>
      </c>
      <c r="Y40" s="446">
        <v>40.076799999999999</v>
      </c>
      <c r="Z40" s="446">
        <v>40.3583</v>
      </c>
      <c r="AA40" s="446">
        <v>40.618899999999996</v>
      </c>
      <c r="AB40" s="446">
        <v>40.887</v>
      </c>
      <c r="AC40" s="446">
        <v>41.122599999999998</v>
      </c>
    </row>
    <row r="41" spans="1:29" x14ac:dyDescent="0.25">
      <c r="A41" s="446" t="s">
        <v>481</v>
      </c>
      <c r="B41" s="446" t="s">
        <v>2485</v>
      </c>
      <c r="C41" s="446" t="s">
        <v>4471</v>
      </c>
      <c r="D41" s="446">
        <v>0.20656099999999999</v>
      </c>
      <c r="E41" s="446">
        <v>0.19678100000000001</v>
      </c>
      <c r="F41" s="446">
        <v>0.17568300000000001</v>
      </c>
      <c r="G41" s="446">
        <v>0.156939</v>
      </c>
      <c r="H41" s="446">
        <v>0.139961</v>
      </c>
      <c r="I41" s="446">
        <v>0.125163</v>
      </c>
      <c r="J41" s="446">
        <v>0.116706</v>
      </c>
      <c r="K41" s="446">
        <v>0.108321</v>
      </c>
      <c r="L41" s="446">
        <v>9.9949499999999997E-2</v>
      </c>
      <c r="M41" s="446">
        <v>9.1792399999999996E-2</v>
      </c>
      <c r="N41" s="446">
        <v>8.3585199999999998E-2</v>
      </c>
      <c r="O41" s="446">
        <v>8.2833900000000002E-2</v>
      </c>
      <c r="P41" s="446">
        <v>8.2029900000000003E-2</v>
      </c>
      <c r="Q41" s="446">
        <v>8.1198500000000007E-2</v>
      </c>
      <c r="R41" s="446">
        <v>8.0364699999999997E-2</v>
      </c>
      <c r="S41" s="446">
        <v>7.9499299999999995E-2</v>
      </c>
      <c r="T41" s="446">
        <v>7.8611100000000003E-2</v>
      </c>
      <c r="U41" s="446">
        <v>7.7717300000000003E-2</v>
      </c>
      <c r="V41" s="446">
        <v>0.16469600000000001</v>
      </c>
      <c r="W41" s="446">
        <v>0.21543599999999999</v>
      </c>
      <c r="X41" s="446">
        <v>0.31101099999999998</v>
      </c>
      <c r="Y41" s="446">
        <v>0.35046699999999997</v>
      </c>
      <c r="Z41" s="446">
        <v>0.483991</v>
      </c>
      <c r="AA41" s="446">
        <v>0.53883800000000004</v>
      </c>
      <c r="AB41" s="446">
        <v>0.56179800000000002</v>
      </c>
      <c r="AC41" s="446">
        <v>0.70088300000000003</v>
      </c>
    </row>
    <row r="42" spans="1:29" x14ac:dyDescent="0.25">
      <c r="A42" s="446" t="s">
        <v>481</v>
      </c>
      <c r="B42" s="446" t="s">
        <v>2425</v>
      </c>
      <c r="C42" s="446" t="s">
        <v>4471</v>
      </c>
      <c r="D42" s="446">
        <v>6.5451499999999996</v>
      </c>
      <c r="E42" s="446">
        <v>6.5451499999999996</v>
      </c>
      <c r="F42" s="446">
        <v>6.5451499999999996</v>
      </c>
      <c r="G42" s="446">
        <v>6.5451499999999996</v>
      </c>
      <c r="H42" s="446">
        <v>6.5451499999999996</v>
      </c>
      <c r="I42" s="446">
        <v>6.5451499999999996</v>
      </c>
      <c r="J42" s="446">
        <v>6.5451499999999996</v>
      </c>
      <c r="K42" s="446">
        <v>6.5451499999999996</v>
      </c>
      <c r="L42" s="446">
        <v>6.5451499999999996</v>
      </c>
      <c r="M42" s="446">
        <v>6.5451499999999996</v>
      </c>
      <c r="N42" s="446">
        <v>6.5451499999999996</v>
      </c>
      <c r="O42" s="446">
        <v>6.5451499999999996</v>
      </c>
      <c r="P42" s="446">
        <v>6.5451499999999996</v>
      </c>
      <c r="Q42" s="446">
        <v>6.5451499999999996</v>
      </c>
      <c r="R42" s="446">
        <v>6.5451499999999996</v>
      </c>
      <c r="S42" s="446">
        <v>6.5451499999999996</v>
      </c>
      <c r="T42" s="446">
        <v>6.5451499999999996</v>
      </c>
      <c r="U42" s="446">
        <v>6.5451499999999996</v>
      </c>
      <c r="V42" s="446">
        <v>6.5451499999999996</v>
      </c>
      <c r="W42" s="446">
        <v>6.5451499999999996</v>
      </c>
      <c r="X42" s="446">
        <v>6.5451499999999996</v>
      </c>
      <c r="Y42" s="446">
        <v>6.5451499999999996</v>
      </c>
      <c r="Z42" s="446">
        <v>6.5451499999999996</v>
      </c>
      <c r="AA42" s="446">
        <v>6.5451499999999996</v>
      </c>
      <c r="AB42" s="446">
        <v>6.5451499999999996</v>
      </c>
      <c r="AC42" s="446">
        <v>6.5451499999999996</v>
      </c>
    </row>
    <row r="43" spans="1:29" x14ac:dyDescent="0.25">
      <c r="A43" s="446" t="s">
        <v>481</v>
      </c>
      <c r="B43" s="446" t="s">
        <v>4472</v>
      </c>
      <c r="C43" s="446" t="s">
        <v>4471</v>
      </c>
      <c r="D43" s="446">
        <v>0</v>
      </c>
      <c r="E43" s="446">
        <v>0</v>
      </c>
      <c r="F43" s="446">
        <v>0</v>
      </c>
      <c r="G43" s="446">
        <v>0</v>
      </c>
      <c r="H43" s="446">
        <v>0</v>
      </c>
      <c r="I43" s="446">
        <v>0</v>
      </c>
      <c r="J43" s="446">
        <v>0</v>
      </c>
      <c r="K43" s="446">
        <v>0</v>
      </c>
      <c r="L43" s="446">
        <v>0</v>
      </c>
      <c r="M43" s="446">
        <v>0</v>
      </c>
      <c r="N43" s="446">
        <v>0</v>
      </c>
      <c r="O43" s="446">
        <v>0</v>
      </c>
      <c r="P43" s="446">
        <v>0</v>
      </c>
      <c r="Q43" s="446">
        <v>0</v>
      </c>
      <c r="R43" s="446">
        <v>0</v>
      </c>
      <c r="S43" s="446">
        <v>0</v>
      </c>
      <c r="T43" s="446">
        <v>0</v>
      </c>
      <c r="U43" s="446">
        <v>0</v>
      </c>
      <c r="V43" s="446">
        <v>0</v>
      </c>
      <c r="W43" s="446">
        <v>0</v>
      </c>
      <c r="X43" s="446">
        <v>0</v>
      </c>
      <c r="Y43" s="446">
        <v>0</v>
      </c>
      <c r="Z43" s="446">
        <v>0</v>
      </c>
      <c r="AA43" s="446">
        <v>0</v>
      </c>
      <c r="AB43" s="446">
        <v>0</v>
      </c>
      <c r="AC43" s="446">
        <v>0</v>
      </c>
    </row>
    <row r="44" spans="1:29" x14ac:dyDescent="0.25">
      <c r="A44" s="446" t="s">
        <v>4011</v>
      </c>
      <c r="B44" s="446" t="s">
        <v>2426</v>
      </c>
      <c r="C44" s="446" t="s">
        <v>4471</v>
      </c>
      <c r="D44" s="446">
        <v>14.6412</v>
      </c>
      <c r="E44" s="446">
        <v>14.240500000000001</v>
      </c>
      <c r="F44" s="446">
        <v>13.833600000000001</v>
      </c>
      <c r="G44" s="446">
        <v>13.3825</v>
      </c>
      <c r="H44" s="446">
        <v>12.9213</v>
      </c>
      <c r="I44" s="446">
        <v>12.455299999999999</v>
      </c>
      <c r="J44" s="446">
        <v>11.9658</v>
      </c>
      <c r="K44" s="446">
        <v>11.446999999999999</v>
      </c>
      <c r="L44" s="446">
        <v>10.9321</v>
      </c>
      <c r="M44" s="446">
        <v>10.4084</v>
      </c>
      <c r="N44" s="446">
        <v>9.91235</v>
      </c>
      <c r="O44" s="446">
        <v>9.42117</v>
      </c>
      <c r="P44" s="446">
        <v>8.9405900000000003</v>
      </c>
      <c r="Q44" s="446">
        <v>8.4761100000000003</v>
      </c>
      <c r="R44" s="446">
        <v>8.0035699999999999</v>
      </c>
      <c r="S44" s="446">
        <v>7.5405600000000002</v>
      </c>
      <c r="T44" s="446">
        <v>7.0819400000000003</v>
      </c>
      <c r="U44" s="446">
        <v>6.6625399999999999</v>
      </c>
      <c r="V44" s="446">
        <v>6.26065</v>
      </c>
      <c r="W44" s="446">
        <v>5.97384</v>
      </c>
      <c r="X44" s="446">
        <v>5.7190200000000004</v>
      </c>
      <c r="Y44" s="446">
        <v>5.5258700000000003</v>
      </c>
      <c r="Z44" s="446">
        <v>5.3721800000000002</v>
      </c>
      <c r="AA44" s="446">
        <v>5.2584200000000001</v>
      </c>
      <c r="AB44" s="446">
        <v>5.1816700000000004</v>
      </c>
      <c r="AC44" s="446">
        <v>5.1154299999999999</v>
      </c>
    </row>
    <row r="45" spans="1:29" x14ac:dyDescent="0.25">
      <c r="A45" s="446" t="s">
        <v>4011</v>
      </c>
      <c r="B45" s="446" t="s">
        <v>2424</v>
      </c>
      <c r="C45" s="446" t="s">
        <v>4471</v>
      </c>
      <c r="D45" s="446">
        <v>9.7026000000000003</v>
      </c>
      <c r="E45" s="446">
        <v>9.7227499999999996</v>
      </c>
      <c r="F45" s="446">
        <v>9.6627399999999994</v>
      </c>
      <c r="G45" s="446">
        <v>9.7147400000000008</v>
      </c>
      <c r="H45" s="446">
        <v>9.39724</v>
      </c>
      <c r="I45" s="446">
        <v>8.6577500000000001</v>
      </c>
      <c r="J45" s="446">
        <v>7.69815</v>
      </c>
      <c r="K45" s="446">
        <v>6.5448500000000003</v>
      </c>
      <c r="L45" s="446">
        <v>5.2988200000000001</v>
      </c>
      <c r="M45" s="446">
        <v>4.0311599999999999</v>
      </c>
      <c r="N45" s="446">
        <v>2.7561599999999999</v>
      </c>
      <c r="O45" s="446">
        <v>1.5543400000000001</v>
      </c>
      <c r="P45" s="446">
        <v>1.292</v>
      </c>
      <c r="Q45" s="446">
        <v>1.4524300000000001</v>
      </c>
      <c r="R45" s="446">
        <v>1.5990500000000001</v>
      </c>
      <c r="S45" s="446">
        <v>1.7203900000000001</v>
      </c>
      <c r="T45" s="446">
        <v>1.8142400000000001</v>
      </c>
      <c r="U45" s="446">
        <v>1.90401</v>
      </c>
      <c r="V45" s="446">
        <v>1.98865</v>
      </c>
      <c r="W45" s="446">
        <v>2.0350000000000001</v>
      </c>
      <c r="X45" s="446">
        <v>2.0635300000000001</v>
      </c>
      <c r="Y45" s="446">
        <v>2.0703499999999999</v>
      </c>
      <c r="Z45" s="446">
        <v>2.0329700000000002</v>
      </c>
      <c r="AA45" s="446">
        <v>2.0136099999999999</v>
      </c>
      <c r="AB45" s="446">
        <v>1.9837</v>
      </c>
      <c r="AC45" s="446">
        <v>1.9859500000000001</v>
      </c>
    </row>
    <row r="46" spans="1:29" x14ac:dyDescent="0.25">
      <c r="A46" s="446" t="s">
        <v>4011</v>
      </c>
      <c r="B46" s="446" t="s">
        <v>4475</v>
      </c>
      <c r="C46" s="446" t="s">
        <v>4471</v>
      </c>
      <c r="D46" s="446">
        <v>6.88049</v>
      </c>
      <c r="E46" s="446">
        <v>6.5768599999999999</v>
      </c>
      <c r="F46" s="446">
        <v>6.5245699999999998</v>
      </c>
      <c r="G46" s="446">
        <v>6.3978099999999998</v>
      </c>
      <c r="H46" s="446">
        <v>6.2491000000000003</v>
      </c>
      <c r="I46" s="446">
        <v>6.1032500000000001</v>
      </c>
      <c r="J46" s="446">
        <v>5.9762700000000004</v>
      </c>
      <c r="K46" s="446">
        <v>5.86111</v>
      </c>
      <c r="L46" s="446">
        <v>5.7515000000000001</v>
      </c>
      <c r="M46" s="446">
        <v>5.6604799999999997</v>
      </c>
      <c r="N46" s="446">
        <v>5.5655099999999997</v>
      </c>
      <c r="O46" s="446">
        <v>5.4735100000000001</v>
      </c>
      <c r="P46" s="446">
        <v>5.3841900000000003</v>
      </c>
      <c r="Q46" s="446">
        <v>5.2942</v>
      </c>
      <c r="R46" s="446">
        <v>5.1956100000000003</v>
      </c>
      <c r="S46" s="446">
        <v>5.0971399999999996</v>
      </c>
      <c r="T46" s="446">
        <v>5.0028899999999998</v>
      </c>
      <c r="U46" s="446">
        <v>4.9191099999999999</v>
      </c>
      <c r="V46" s="446">
        <v>4.8382199999999997</v>
      </c>
      <c r="W46" s="446">
        <v>4.7602900000000004</v>
      </c>
      <c r="X46" s="446">
        <v>4.68431</v>
      </c>
      <c r="Y46" s="446">
        <v>4.6079600000000003</v>
      </c>
      <c r="Z46" s="446">
        <v>4.5316200000000002</v>
      </c>
      <c r="AA46" s="446">
        <v>4.4578199999999999</v>
      </c>
      <c r="AB46" s="446">
        <v>4.3832399999999998</v>
      </c>
      <c r="AC46" s="446">
        <v>4.3122699999999998</v>
      </c>
    </row>
    <row r="47" spans="1:29" x14ac:dyDescent="0.25">
      <c r="A47" s="446" t="s">
        <v>4011</v>
      </c>
      <c r="B47" s="446" t="s">
        <v>4474</v>
      </c>
      <c r="C47" s="446" t="s">
        <v>4471</v>
      </c>
      <c r="D47" s="446">
        <v>4.1384600000000002</v>
      </c>
      <c r="E47" s="446">
        <v>4.1246400000000003</v>
      </c>
      <c r="F47" s="446">
        <v>4.1326000000000001</v>
      </c>
      <c r="G47" s="446">
        <v>4.1208900000000002</v>
      </c>
      <c r="H47" s="446">
        <v>4.1013599999999997</v>
      </c>
      <c r="I47" s="446">
        <v>4.1016399999999997</v>
      </c>
      <c r="J47" s="446">
        <v>4.08033</v>
      </c>
      <c r="K47" s="446">
        <v>4.0814899999999996</v>
      </c>
      <c r="L47" s="446">
        <v>4.0969899999999999</v>
      </c>
      <c r="M47" s="446">
        <v>4.1105</v>
      </c>
      <c r="N47" s="446">
        <v>4.1256700000000004</v>
      </c>
      <c r="O47" s="446">
        <v>4.1154200000000003</v>
      </c>
      <c r="P47" s="446">
        <v>4.0997500000000002</v>
      </c>
      <c r="Q47" s="446">
        <v>4.0863399999999999</v>
      </c>
      <c r="R47" s="446">
        <v>4.0442900000000002</v>
      </c>
      <c r="S47" s="446">
        <v>3.99912</v>
      </c>
      <c r="T47" s="446">
        <v>3.9648599999999998</v>
      </c>
      <c r="U47" s="446">
        <v>3.9420600000000001</v>
      </c>
      <c r="V47" s="446">
        <v>3.92394</v>
      </c>
      <c r="W47" s="446">
        <v>3.9097499999999998</v>
      </c>
      <c r="X47" s="446">
        <v>3.8980800000000002</v>
      </c>
      <c r="Y47" s="446">
        <v>3.8807399999999999</v>
      </c>
      <c r="Z47" s="446">
        <v>3.8597999999999999</v>
      </c>
      <c r="AA47" s="446">
        <v>3.8363499999999999</v>
      </c>
      <c r="AB47" s="446">
        <v>3.80552</v>
      </c>
      <c r="AC47" s="446">
        <v>3.7886700000000002</v>
      </c>
    </row>
    <row r="48" spans="1:29" x14ac:dyDescent="0.25">
      <c r="A48" s="446" t="s">
        <v>4011</v>
      </c>
      <c r="B48" s="446" t="s">
        <v>4473</v>
      </c>
      <c r="C48" s="446" t="s">
        <v>4471</v>
      </c>
      <c r="D48" s="446">
        <v>5.5531499999999996</v>
      </c>
      <c r="E48" s="446">
        <v>5.4314900000000002</v>
      </c>
      <c r="F48" s="446">
        <v>5.3476299999999997</v>
      </c>
      <c r="G48" s="446">
        <v>5.2708199999999996</v>
      </c>
      <c r="H48" s="446">
        <v>5.1858899999999997</v>
      </c>
      <c r="I48" s="446">
        <v>5.1198399999999999</v>
      </c>
      <c r="J48" s="446">
        <v>5.0630100000000002</v>
      </c>
      <c r="K48" s="446">
        <v>5.0210400000000002</v>
      </c>
      <c r="L48" s="446">
        <v>4.94299</v>
      </c>
      <c r="M48" s="446">
        <v>4.8820899999999998</v>
      </c>
      <c r="N48" s="446">
        <v>4.7945700000000002</v>
      </c>
      <c r="O48" s="446">
        <v>4.7299300000000004</v>
      </c>
      <c r="P48" s="446">
        <v>4.6439000000000004</v>
      </c>
      <c r="Q48" s="446">
        <v>4.6008599999999999</v>
      </c>
      <c r="R48" s="446">
        <v>4.5834200000000003</v>
      </c>
      <c r="S48" s="446">
        <v>4.5772000000000004</v>
      </c>
      <c r="T48" s="446">
        <v>4.6024700000000003</v>
      </c>
      <c r="U48" s="446">
        <v>4.6327299999999996</v>
      </c>
      <c r="V48" s="446">
        <v>4.6735800000000003</v>
      </c>
      <c r="W48" s="446">
        <v>4.6983100000000002</v>
      </c>
      <c r="X48" s="446">
        <v>4.7485499999999998</v>
      </c>
      <c r="Y48" s="446">
        <v>4.7889299999999997</v>
      </c>
      <c r="Z48" s="446">
        <v>4.8050300000000004</v>
      </c>
      <c r="AA48" s="446">
        <v>4.8130800000000002</v>
      </c>
      <c r="AB48" s="446">
        <v>4.8151999999999999</v>
      </c>
      <c r="AC48" s="446">
        <v>4.8269399999999996</v>
      </c>
    </row>
    <row r="49" spans="1:29" x14ac:dyDescent="0.25">
      <c r="A49" s="446" t="s">
        <v>4011</v>
      </c>
      <c r="B49" s="446" t="s">
        <v>2485</v>
      </c>
      <c r="C49" s="446" t="s">
        <v>4471</v>
      </c>
      <c r="D49" s="447">
        <v>5.4600000000000002E-6</v>
      </c>
      <c r="E49" s="446">
        <v>0</v>
      </c>
      <c r="F49" s="446">
        <v>0</v>
      </c>
      <c r="G49" s="446">
        <v>0</v>
      </c>
      <c r="H49" s="446">
        <v>0</v>
      </c>
      <c r="I49" s="446">
        <v>0</v>
      </c>
      <c r="J49" s="447">
        <v>9.5999999999999996E-6</v>
      </c>
      <c r="K49" s="447">
        <v>1.7920000000000001E-5</v>
      </c>
      <c r="L49" s="447">
        <v>2.5049999999999999E-5</v>
      </c>
      <c r="M49" s="447">
        <v>3.074E-5</v>
      </c>
      <c r="N49" s="447">
        <v>2.8229999999999999E-5</v>
      </c>
      <c r="O49" s="447">
        <v>2.8189999999999999E-5</v>
      </c>
      <c r="P49" s="447">
        <v>2.813E-5</v>
      </c>
      <c r="Q49" s="447">
        <v>2.8180000000000001E-5</v>
      </c>
      <c r="R49" s="447">
        <v>2.8160000000000001E-5</v>
      </c>
      <c r="S49" s="447">
        <v>2.8099999999999999E-5</v>
      </c>
      <c r="T49" s="447">
        <v>2.8039999999999999E-5</v>
      </c>
      <c r="U49" s="447">
        <v>2.7990000000000001E-5</v>
      </c>
      <c r="V49" s="447">
        <v>2.0959999999999999E-5</v>
      </c>
      <c r="W49" s="447">
        <v>1.394E-5</v>
      </c>
      <c r="X49" s="447">
        <v>6.9600000000000003E-6</v>
      </c>
      <c r="Y49" s="446">
        <v>0</v>
      </c>
      <c r="Z49" s="446">
        <v>0</v>
      </c>
      <c r="AA49" s="446">
        <v>0</v>
      </c>
      <c r="AB49" s="446">
        <v>0</v>
      </c>
      <c r="AC49" s="446">
        <v>0</v>
      </c>
    </row>
    <row r="50" spans="1:29" x14ac:dyDescent="0.25">
      <c r="A50" s="446" t="s">
        <v>4011</v>
      </c>
      <c r="B50" s="446" t="s">
        <v>2425</v>
      </c>
      <c r="C50" s="446" t="s">
        <v>4471</v>
      </c>
      <c r="D50" s="446">
        <v>-4.5196699999999996</v>
      </c>
      <c r="E50" s="446">
        <v>-4.5196699999999996</v>
      </c>
      <c r="F50" s="446">
        <v>-4.5196699999999996</v>
      </c>
      <c r="G50" s="446">
        <v>-4.5196699999999996</v>
      </c>
      <c r="H50" s="446">
        <v>-4.5196699999999996</v>
      </c>
      <c r="I50" s="446">
        <v>-4.5196699999999996</v>
      </c>
      <c r="J50" s="446">
        <v>-4.5196699999999996</v>
      </c>
      <c r="K50" s="446">
        <v>-4.5196699999999996</v>
      </c>
      <c r="L50" s="446">
        <v>-4.5196699999999996</v>
      </c>
      <c r="M50" s="446">
        <v>-4.5196699999999996</v>
      </c>
      <c r="N50" s="446">
        <v>-4.5196699999999996</v>
      </c>
      <c r="O50" s="446">
        <v>-4.5196699999999996</v>
      </c>
      <c r="P50" s="446">
        <v>-4.5196699999999996</v>
      </c>
      <c r="Q50" s="446">
        <v>-4.5196699999999996</v>
      </c>
      <c r="R50" s="446">
        <v>-4.5196699999999996</v>
      </c>
      <c r="S50" s="446">
        <v>-4.5196699999999996</v>
      </c>
      <c r="T50" s="446">
        <v>-4.5196699999999996</v>
      </c>
      <c r="U50" s="446">
        <v>-4.5196699999999996</v>
      </c>
      <c r="V50" s="446">
        <v>-4.5196699999999996</v>
      </c>
      <c r="W50" s="446">
        <v>-4.5196699999999996</v>
      </c>
      <c r="X50" s="446">
        <v>-4.5196699999999996</v>
      </c>
      <c r="Y50" s="446">
        <v>-4.5196699999999996</v>
      </c>
      <c r="Z50" s="446">
        <v>-4.5196699999999996</v>
      </c>
      <c r="AA50" s="446">
        <v>-4.5196699999999996</v>
      </c>
      <c r="AB50" s="446">
        <v>-4.5196699999999996</v>
      </c>
      <c r="AC50" s="446">
        <v>-4.5196699999999996</v>
      </c>
    </row>
    <row r="51" spans="1:29" x14ac:dyDescent="0.25">
      <c r="A51" s="446" t="s">
        <v>4011</v>
      </c>
      <c r="B51" s="446" t="s">
        <v>4472</v>
      </c>
      <c r="C51" s="446" t="s">
        <v>4471</v>
      </c>
      <c r="D51" s="446">
        <v>0</v>
      </c>
      <c r="E51" s="446">
        <v>0</v>
      </c>
      <c r="F51" s="446">
        <v>0</v>
      </c>
      <c r="G51" s="446">
        <v>0</v>
      </c>
      <c r="H51" s="446">
        <v>0</v>
      </c>
      <c r="I51" s="446">
        <v>0</v>
      </c>
      <c r="J51" s="446">
        <v>0</v>
      </c>
      <c r="K51" s="446">
        <v>0</v>
      </c>
      <c r="L51" s="446">
        <v>0</v>
      </c>
      <c r="M51" s="446">
        <v>0</v>
      </c>
      <c r="N51" s="446">
        <v>0</v>
      </c>
      <c r="O51" s="446">
        <v>0</v>
      </c>
      <c r="P51" s="446">
        <v>0</v>
      </c>
      <c r="Q51" s="446">
        <v>0</v>
      </c>
      <c r="R51" s="446">
        <v>0</v>
      </c>
      <c r="S51" s="446">
        <v>0</v>
      </c>
      <c r="T51" s="446">
        <v>0</v>
      </c>
      <c r="U51" s="446">
        <v>0</v>
      </c>
      <c r="V51" s="446">
        <v>0</v>
      </c>
      <c r="W51" s="446">
        <v>0</v>
      </c>
      <c r="X51" s="446">
        <v>0</v>
      </c>
      <c r="Y51" s="446">
        <v>0</v>
      </c>
      <c r="Z51" s="446">
        <v>0</v>
      </c>
      <c r="AA51" s="446">
        <v>0</v>
      </c>
      <c r="AB51" s="446">
        <v>0</v>
      </c>
      <c r="AC51" s="446">
        <v>0</v>
      </c>
    </row>
    <row r="52" spans="1:29" x14ac:dyDescent="0.25">
      <c r="A52" s="446" t="s">
        <v>4014</v>
      </c>
      <c r="B52" s="446" t="s">
        <v>2426</v>
      </c>
      <c r="C52" s="446" t="s">
        <v>4471</v>
      </c>
      <c r="D52" s="446">
        <v>5.14574</v>
      </c>
      <c r="E52" s="446">
        <v>5.0171999999999999</v>
      </c>
      <c r="F52" s="446">
        <v>4.8855500000000003</v>
      </c>
      <c r="G52" s="446">
        <v>4.7309099999999997</v>
      </c>
      <c r="H52" s="446">
        <v>4.5746700000000002</v>
      </c>
      <c r="I52" s="446">
        <v>4.4169700000000001</v>
      </c>
      <c r="J52" s="446">
        <v>4.2716000000000003</v>
      </c>
      <c r="K52" s="446">
        <v>4.1151200000000001</v>
      </c>
      <c r="L52" s="446">
        <v>3.9559799999999998</v>
      </c>
      <c r="M52" s="446">
        <v>3.78782</v>
      </c>
      <c r="N52" s="446">
        <v>3.6299600000000001</v>
      </c>
      <c r="O52" s="446">
        <v>3.4646300000000001</v>
      </c>
      <c r="P52" s="446">
        <v>3.2979699999999998</v>
      </c>
      <c r="Q52" s="446">
        <v>3.13693</v>
      </c>
      <c r="R52" s="446">
        <v>2.9700600000000001</v>
      </c>
      <c r="S52" s="446">
        <v>2.80857</v>
      </c>
      <c r="T52" s="446">
        <v>2.6488</v>
      </c>
      <c r="U52" s="446">
        <v>2.5033699999999999</v>
      </c>
      <c r="V52" s="446">
        <v>2.4060800000000002</v>
      </c>
      <c r="W52" s="446">
        <v>2.3255300000000001</v>
      </c>
      <c r="X52" s="446">
        <v>2.26159</v>
      </c>
      <c r="Y52" s="446">
        <v>2.21651</v>
      </c>
      <c r="Z52" s="446">
        <v>2.1873200000000002</v>
      </c>
      <c r="AA52" s="446">
        <v>2.1711</v>
      </c>
      <c r="AB52" s="446">
        <v>2.1667299999999998</v>
      </c>
      <c r="AC52" s="446">
        <v>2.1647500000000002</v>
      </c>
    </row>
    <row r="53" spans="1:29" x14ac:dyDescent="0.25">
      <c r="A53" s="446" t="s">
        <v>4014</v>
      </c>
      <c r="B53" s="446" t="s">
        <v>2424</v>
      </c>
      <c r="C53" s="446" t="s">
        <v>4471</v>
      </c>
      <c r="D53" s="446">
        <v>1.78392</v>
      </c>
      <c r="E53" s="446">
        <v>1.8047599999999999</v>
      </c>
      <c r="F53" s="446">
        <v>1.3109500000000001</v>
      </c>
      <c r="G53" s="446">
        <v>0.65689299999999995</v>
      </c>
      <c r="H53" s="446">
        <v>0.248139</v>
      </c>
      <c r="I53" s="446">
        <v>0.15715399999999999</v>
      </c>
      <c r="J53" s="446">
        <v>0.159696</v>
      </c>
      <c r="K53" s="446">
        <v>0.17843700000000001</v>
      </c>
      <c r="L53" s="446">
        <v>0.19098200000000001</v>
      </c>
      <c r="M53" s="446">
        <v>0.25242399999999998</v>
      </c>
      <c r="N53" s="446">
        <v>0.31409900000000002</v>
      </c>
      <c r="O53" s="446">
        <v>0.37959199999999998</v>
      </c>
      <c r="P53" s="446">
        <v>0.44653999999999999</v>
      </c>
      <c r="Q53" s="446">
        <v>0.53552100000000002</v>
      </c>
      <c r="R53" s="446">
        <v>0.56656300000000004</v>
      </c>
      <c r="S53" s="446">
        <v>0.32101499999999999</v>
      </c>
      <c r="T53" s="446">
        <v>0.35806100000000002</v>
      </c>
      <c r="U53" s="446">
        <v>0.41105599999999998</v>
      </c>
      <c r="V53" s="446">
        <v>0.44625500000000001</v>
      </c>
      <c r="W53" s="446">
        <v>0.45810099999999998</v>
      </c>
      <c r="X53" s="446">
        <v>0.46779799999999999</v>
      </c>
      <c r="Y53" s="446">
        <v>0.48688100000000001</v>
      </c>
      <c r="Z53" s="446">
        <v>0.49107200000000001</v>
      </c>
      <c r="AA53" s="446">
        <v>0.511409</v>
      </c>
      <c r="AB53" s="446">
        <v>0.54961800000000005</v>
      </c>
      <c r="AC53" s="446">
        <v>0.56398099999999995</v>
      </c>
    </row>
    <row r="54" spans="1:29" x14ac:dyDescent="0.25">
      <c r="A54" s="446" t="s">
        <v>4014</v>
      </c>
      <c r="B54" s="446" t="s">
        <v>4475</v>
      </c>
      <c r="C54" s="446" t="s">
        <v>4471</v>
      </c>
      <c r="D54" s="446">
        <v>0.92404699999999995</v>
      </c>
      <c r="E54" s="446">
        <v>0.88216399999999995</v>
      </c>
      <c r="F54" s="446">
        <v>0.89131300000000002</v>
      </c>
      <c r="G54" s="446">
        <v>0.88371100000000002</v>
      </c>
      <c r="H54" s="446">
        <v>0.87106600000000001</v>
      </c>
      <c r="I54" s="446">
        <v>0.85759600000000002</v>
      </c>
      <c r="J54" s="446">
        <v>0.84896099999999997</v>
      </c>
      <c r="K54" s="446">
        <v>0.8417</v>
      </c>
      <c r="L54" s="446">
        <v>0.83483600000000002</v>
      </c>
      <c r="M54" s="446">
        <v>0.82950900000000005</v>
      </c>
      <c r="N54" s="446">
        <v>0.82359099999999996</v>
      </c>
      <c r="O54" s="446">
        <v>0.81754700000000002</v>
      </c>
      <c r="P54" s="446">
        <v>0.81120199999999998</v>
      </c>
      <c r="Q54" s="446">
        <v>0.804844</v>
      </c>
      <c r="R54" s="446">
        <v>0.79636399999999996</v>
      </c>
      <c r="S54" s="446">
        <v>0.78771800000000003</v>
      </c>
      <c r="T54" s="446">
        <v>0.77976800000000002</v>
      </c>
      <c r="U54" s="446">
        <v>0.77359599999999995</v>
      </c>
      <c r="V54" s="446">
        <v>0.76803900000000003</v>
      </c>
      <c r="W54" s="446">
        <v>0.76301600000000003</v>
      </c>
      <c r="X54" s="446">
        <v>0.75844299999999998</v>
      </c>
      <c r="Y54" s="446">
        <v>0.75348499999999996</v>
      </c>
      <c r="Z54" s="446">
        <v>0.748197</v>
      </c>
      <c r="AA54" s="446">
        <v>0.74295900000000004</v>
      </c>
      <c r="AB54" s="446">
        <v>0.73713300000000004</v>
      </c>
      <c r="AC54" s="446">
        <v>0.73236699999999999</v>
      </c>
    </row>
    <row r="55" spans="1:29" x14ac:dyDescent="0.25">
      <c r="A55" s="446" t="s">
        <v>4014</v>
      </c>
      <c r="B55" s="446" t="s">
        <v>4474</v>
      </c>
      <c r="C55" s="446" t="s">
        <v>4471</v>
      </c>
      <c r="D55" s="446">
        <v>0.816859</v>
      </c>
      <c r="E55" s="446">
        <v>0.81613899999999995</v>
      </c>
      <c r="F55" s="446">
        <v>0.81953799999999999</v>
      </c>
      <c r="G55" s="446">
        <v>0.81722700000000004</v>
      </c>
      <c r="H55" s="446">
        <v>0.81146600000000002</v>
      </c>
      <c r="I55" s="446">
        <v>0.80709299999999995</v>
      </c>
      <c r="J55" s="446">
        <v>0.80754199999999998</v>
      </c>
      <c r="K55" s="446">
        <v>0.81220700000000001</v>
      </c>
      <c r="L55" s="446">
        <v>0.81957599999999997</v>
      </c>
      <c r="M55" s="446">
        <v>0.82605700000000004</v>
      </c>
      <c r="N55" s="446">
        <v>0.83282500000000004</v>
      </c>
      <c r="O55" s="446">
        <v>0.83847300000000002</v>
      </c>
      <c r="P55" s="446">
        <v>0.84293899999999999</v>
      </c>
      <c r="Q55" s="446">
        <v>0.84808899999999998</v>
      </c>
      <c r="R55" s="446">
        <v>0.84667700000000001</v>
      </c>
      <c r="S55" s="446">
        <v>0.84438500000000005</v>
      </c>
      <c r="T55" s="446">
        <v>0.844503</v>
      </c>
      <c r="U55" s="446">
        <v>0.84706499999999996</v>
      </c>
      <c r="V55" s="446">
        <v>0.85058699999999998</v>
      </c>
      <c r="W55" s="446">
        <v>0.85490100000000002</v>
      </c>
      <c r="X55" s="446">
        <v>0.859927</v>
      </c>
      <c r="Y55" s="446">
        <v>0.86371699999999996</v>
      </c>
      <c r="Z55" s="446">
        <v>0.86675500000000005</v>
      </c>
      <c r="AA55" s="446">
        <v>0.86920299999999995</v>
      </c>
      <c r="AB55" s="446">
        <v>0.86977300000000002</v>
      </c>
      <c r="AC55" s="446">
        <v>0.87360400000000005</v>
      </c>
    </row>
    <row r="56" spans="1:29" x14ac:dyDescent="0.25">
      <c r="A56" s="446" t="s">
        <v>4014</v>
      </c>
      <c r="B56" s="446" t="s">
        <v>4473</v>
      </c>
      <c r="C56" s="446" t="s">
        <v>4471</v>
      </c>
      <c r="D56" s="446">
        <v>4.6607399999999997</v>
      </c>
      <c r="E56" s="446">
        <v>4.6042899999999998</v>
      </c>
      <c r="F56" s="446">
        <v>4.5579499999999999</v>
      </c>
      <c r="G56" s="446">
        <v>4.5188699999999997</v>
      </c>
      <c r="H56" s="446">
        <v>4.4672799999999997</v>
      </c>
      <c r="I56" s="446">
        <v>4.4350800000000001</v>
      </c>
      <c r="J56" s="446">
        <v>4.4353499999999997</v>
      </c>
      <c r="K56" s="446">
        <v>4.4367599999999996</v>
      </c>
      <c r="L56" s="446">
        <v>4.4458200000000003</v>
      </c>
      <c r="M56" s="446">
        <v>4.4499000000000004</v>
      </c>
      <c r="N56" s="446">
        <v>4.4346300000000003</v>
      </c>
      <c r="O56" s="446">
        <v>4.4531799999999997</v>
      </c>
      <c r="P56" s="446">
        <v>4.4462999999999999</v>
      </c>
      <c r="Q56" s="446">
        <v>4.4483100000000002</v>
      </c>
      <c r="R56" s="446">
        <v>4.4464499999999996</v>
      </c>
      <c r="S56" s="446">
        <v>4.4713399999999996</v>
      </c>
      <c r="T56" s="446">
        <v>4.45838</v>
      </c>
      <c r="U56" s="446">
        <v>4.47654</v>
      </c>
      <c r="V56" s="446">
        <v>4.4905499999999998</v>
      </c>
      <c r="W56" s="446">
        <v>4.4814699999999998</v>
      </c>
      <c r="X56" s="446">
        <v>4.4813599999999996</v>
      </c>
      <c r="Y56" s="446">
        <v>4.5120199999999997</v>
      </c>
      <c r="Z56" s="446">
        <v>4.5134400000000001</v>
      </c>
      <c r="AA56" s="446">
        <v>4.5246199999999996</v>
      </c>
      <c r="AB56" s="446">
        <v>4.5299899999999997</v>
      </c>
      <c r="AC56" s="446">
        <v>4.5555199999999996</v>
      </c>
    </row>
    <row r="57" spans="1:29" x14ac:dyDescent="0.25">
      <c r="A57" s="446" t="s">
        <v>4014</v>
      </c>
      <c r="B57" s="446" t="s">
        <v>2485</v>
      </c>
      <c r="C57" s="446" t="s">
        <v>4471</v>
      </c>
      <c r="D57" s="446">
        <v>0.40876299999999999</v>
      </c>
      <c r="E57" s="446">
        <v>0.38195200000000001</v>
      </c>
      <c r="F57" s="446">
        <v>0.34095399999999998</v>
      </c>
      <c r="G57" s="446">
        <v>0.30755399999999999</v>
      </c>
      <c r="H57" s="446">
        <v>0.27155099999999999</v>
      </c>
      <c r="I57" s="446">
        <v>0.24429799999999999</v>
      </c>
      <c r="J57" s="446">
        <v>0.23128199999999999</v>
      </c>
      <c r="K57" s="446">
        <v>0.21799499999999999</v>
      </c>
      <c r="L57" s="446">
        <v>0.205682</v>
      </c>
      <c r="M57" s="446">
        <v>0.193688</v>
      </c>
      <c r="N57" s="446">
        <v>0.18176600000000001</v>
      </c>
      <c r="O57" s="446">
        <v>0.18606600000000001</v>
      </c>
      <c r="P57" s="446">
        <v>0.18958700000000001</v>
      </c>
      <c r="Q57" s="446">
        <v>0.192938</v>
      </c>
      <c r="R57" s="446">
        <v>0.19712399999999999</v>
      </c>
      <c r="S57" s="446">
        <v>0.20074600000000001</v>
      </c>
      <c r="T57" s="446">
        <v>0.203927</v>
      </c>
      <c r="U57" s="446">
        <v>0.206869</v>
      </c>
      <c r="V57" s="446">
        <v>0.20935699999999999</v>
      </c>
      <c r="W57" s="446">
        <v>0.212038</v>
      </c>
      <c r="X57" s="446">
        <v>0.21521699999999999</v>
      </c>
      <c r="Y57" s="446">
        <v>0.21856999999999999</v>
      </c>
      <c r="Z57" s="446">
        <v>0.22234699999999999</v>
      </c>
      <c r="AA57" s="446">
        <v>0.22592100000000001</v>
      </c>
      <c r="AB57" s="446">
        <v>0.228826</v>
      </c>
      <c r="AC57" s="446">
        <v>0.232742</v>
      </c>
    </row>
    <row r="58" spans="1:29" x14ac:dyDescent="0.25">
      <c r="A58" s="446" t="s">
        <v>4014</v>
      </c>
      <c r="B58" s="446" t="s">
        <v>2425</v>
      </c>
      <c r="C58" s="446" t="s">
        <v>4471</v>
      </c>
      <c r="D58" s="446">
        <v>-0.63290199999999996</v>
      </c>
      <c r="E58" s="446">
        <v>-0.63290199999999996</v>
      </c>
      <c r="F58" s="446">
        <v>-0.63290199999999996</v>
      </c>
      <c r="G58" s="446">
        <v>-0.63290199999999996</v>
      </c>
      <c r="H58" s="446">
        <v>-0.63290199999999996</v>
      </c>
      <c r="I58" s="446">
        <v>-0.63290199999999996</v>
      </c>
      <c r="J58" s="446">
        <v>-0.63290199999999996</v>
      </c>
      <c r="K58" s="446">
        <v>-0.63290199999999996</v>
      </c>
      <c r="L58" s="446">
        <v>-0.63290199999999996</v>
      </c>
      <c r="M58" s="446">
        <v>-0.63290199999999996</v>
      </c>
      <c r="N58" s="446">
        <v>-0.63290199999999996</v>
      </c>
      <c r="O58" s="446">
        <v>-0.63290199999999996</v>
      </c>
      <c r="P58" s="446">
        <v>-0.63290199999999996</v>
      </c>
      <c r="Q58" s="446">
        <v>-0.63290199999999996</v>
      </c>
      <c r="R58" s="446">
        <v>-0.63290199999999996</v>
      </c>
      <c r="S58" s="446">
        <v>-0.63290199999999996</v>
      </c>
      <c r="T58" s="446">
        <v>-0.63290199999999996</v>
      </c>
      <c r="U58" s="446">
        <v>-0.63290199999999996</v>
      </c>
      <c r="V58" s="446">
        <v>-0.63290199999999996</v>
      </c>
      <c r="W58" s="446">
        <v>-0.63290199999999996</v>
      </c>
      <c r="X58" s="446">
        <v>-0.63290199999999996</v>
      </c>
      <c r="Y58" s="446">
        <v>-0.63290199999999996</v>
      </c>
      <c r="Z58" s="446">
        <v>-0.63290199999999996</v>
      </c>
      <c r="AA58" s="446">
        <v>-0.63290199999999996</v>
      </c>
      <c r="AB58" s="446">
        <v>-0.63290199999999996</v>
      </c>
      <c r="AC58" s="446">
        <v>-0.63290199999999996</v>
      </c>
    </row>
    <row r="59" spans="1:29" x14ac:dyDescent="0.25">
      <c r="A59" s="446" t="s">
        <v>4014</v>
      </c>
      <c r="B59" s="446" t="s">
        <v>4472</v>
      </c>
      <c r="C59" s="446" t="s">
        <v>4471</v>
      </c>
      <c r="D59" s="446">
        <v>0</v>
      </c>
      <c r="E59" s="446">
        <v>0</v>
      </c>
      <c r="F59" s="446">
        <v>0</v>
      </c>
      <c r="G59" s="446">
        <v>0</v>
      </c>
      <c r="H59" s="446">
        <v>0</v>
      </c>
      <c r="I59" s="446">
        <v>0</v>
      </c>
      <c r="J59" s="446">
        <v>0</v>
      </c>
      <c r="K59" s="446">
        <v>0</v>
      </c>
      <c r="L59" s="446">
        <v>0</v>
      </c>
      <c r="M59" s="446">
        <v>0</v>
      </c>
      <c r="N59" s="446">
        <v>0</v>
      </c>
      <c r="O59" s="446">
        <v>0</v>
      </c>
      <c r="P59" s="446">
        <v>0</v>
      </c>
      <c r="Q59" s="446">
        <v>0</v>
      </c>
      <c r="R59" s="446">
        <v>0</v>
      </c>
      <c r="S59" s="446">
        <v>0</v>
      </c>
      <c r="T59" s="446">
        <v>0</v>
      </c>
      <c r="U59" s="446">
        <v>0</v>
      </c>
      <c r="V59" s="446">
        <v>0</v>
      </c>
      <c r="W59" s="446">
        <v>0</v>
      </c>
      <c r="X59" s="446">
        <v>0</v>
      </c>
      <c r="Y59" s="446">
        <v>0</v>
      </c>
      <c r="Z59" s="446">
        <v>0</v>
      </c>
      <c r="AA59" s="446">
        <v>0</v>
      </c>
      <c r="AB59" s="446">
        <v>0</v>
      </c>
      <c r="AC59" s="446">
        <v>0</v>
      </c>
    </row>
    <row r="60" spans="1:29" x14ac:dyDescent="0.25">
      <c r="A60" s="446" t="s">
        <v>4016</v>
      </c>
      <c r="B60" s="446" t="s">
        <v>2426</v>
      </c>
      <c r="C60" s="446" t="s">
        <v>4471</v>
      </c>
      <c r="D60" s="446">
        <v>122.691</v>
      </c>
      <c r="E60" s="446">
        <v>122.104</v>
      </c>
      <c r="F60" s="446">
        <v>120.879</v>
      </c>
      <c r="G60" s="446">
        <v>118.908</v>
      </c>
      <c r="H60" s="446">
        <v>116.749</v>
      </c>
      <c r="I60" s="446">
        <v>114.687</v>
      </c>
      <c r="J60" s="446">
        <v>113.075</v>
      </c>
      <c r="K60" s="446">
        <v>111.1</v>
      </c>
      <c r="L60" s="446">
        <v>109.03700000000001</v>
      </c>
      <c r="M60" s="446">
        <v>106.636</v>
      </c>
      <c r="N60" s="446">
        <v>104.58</v>
      </c>
      <c r="O60" s="446">
        <v>102.163</v>
      </c>
      <c r="P60" s="446">
        <v>99.677099999999996</v>
      </c>
      <c r="Q60" s="446">
        <v>97.358900000000006</v>
      </c>
      <c r="R60" s="446">
        <v>94.814300000000003</v>
      </c>
      <c r="S60" s="446">
        <v>92.422200000000004</v>
      </c>
      <c r="T60" s="446">
        <v>89.9923</v>
      </c>
      <c r="U60" s="446">
        <v>87.753699999999995</v>
      </c>
      <c r="V60" s="446">
        <v>85.6708</v>
      </c>
      <c r="W60" s="446">
        <v>84.454599999999999</v>
      </c>
      <c r="X60" s="446">
        <v>83.537899999999993</v>
      </c>
      <c r="Y60" s="446">
        <v>83.071100000000001</v>
      </c>
      <c r="Z60" s="446">
        <v>82.847200000000001</v>
      </c>
      <c r="AA60" s="446">
        <v>82.843999999999994</v>
      </c>
      <c r="AB60" s="446">
        <v>83.191199999999995</v>
      </c>
      <c r="AC60" s="446">
        <v>83.694299999999998</v>
      </c>
    </row>
    <row r="61" spans="1:29" x14ac:dyDescent="0.25">
      <c r="A61" s="446" t="s">
        <v>4016</v>
      </c>
      <c r="B61" s="446" t="s">
        <v>2424</v>
      </c>
      <c r="C61" s="446" t="s">
        <v>4471</v>
      </c>
      <c r="D61" s="446">
        <v>88.488600000000005</v>
      </c>
      <c r="E61" s="446">
        <v>92.626999999999995</v>
      </c>
      <c r="F61" s="446">
        <v>86.6785</v>
      </c>
      <c r="G61" s="446">
        <v>81.089399999999998</v>
      </c>
      <c r="H61" s="446">
        <v>76.427099999999996</v>
      </c>
      <c r="I61" s="446">
        <v>71.587599999999995</v>
      </c>
      <c r="J61" s="446">
        <v>67.278899999999993</v>
      </c>
      <c r="K61" s="446">
        <v>63.266800000000003</v>
      </c>
      <c r="L61" s="446">
        <v>59.3491</v>
      </c>
      <c r="M61" s="446">
        <v>60.334099999999999</v>
      </c>
      <c r="N61" s="446">
        <v>57.848199999999999</v>
      </c>
      <c r="O61" s="446">
        <v>58.8521</v>
      </c>
      <c r="P61" s="446">
        <v>60.302500000000002</v>
      </c>
      <c r="Q61" s="446">
        <v>62.002499999999998</v>
      </c>
      <c r="R61" s="446">
        <v>63.696800000000003</v>
      </c>
      <c r="S61" s="446">
        <v>64.400599999999997</v>
      </c>
      <c r="T61" s="446">
        <v>65.765600000000006</v>
      </c>
      <c r="U61" s="446">
        <v>67.283299999999997</v>
      </c>
      <c r="V61" s="446">
        <v>68.978700000000003</v>
      </c>
      <c r="W61" s="446">
        <v>70.445599999999999</v>
      </c>
      <c r="X61" s="446">
        <v>72.322199999999995</v>
      </c>
      <c r="Y61" s="446">
        <v>74.102400000000003</v>
      </c>
      <c r="Z61" s="446">
        <v>75.706400000000002</v>
      </c>
      <c r="AA61" s="446">
        <v>76.981800000000007</v>
      </c>
      <c r="AB61" s="446">
        <v>77.9392</v>
      </c>
      <c r="AC61" s="446">
        <v>78.427099999999996</v>
      </c>
    </row>
    <row r="62" spans="1:29" x14ac:dyDescent="0.25">
      <c r="A62" s="446" t="s">
        <v>4016</v>
      </c>
      <c r="B62" s="446" t="s">
        <v>4475</v>
      </c>
      <c r="C62" s="446" t="s">
        <v>4471</v>
      </c>
      <c r="D62" s="446">
        <v>1.47495</v>
      </c>
      <c r="E62" s="446">
        <v>1.4608000000000001</v>
      </c>
      <c r="F62" s="446">
        <v>1.48332</v>
      </c>
      <c r="G62" s="446">
        <v>1.49017</v>
      </c>
      <c r="H62" s="446">
        <v>1.48916</v>
      </c>
      <c r="I62" s="446">
        <v>1.48706</v>
      </c>
      <c r="J62" s="446">
        <v>1.4961</v>
      </c>
      <c r="K62" s="446">
        <v>1.50745</v>
      </c>
      <c r="L62" s="446">
        <v>1.51884</v>
      </c>
      <c r="M62" s="446">
        <v>1.5325500000000001</v>
      </c>
      <c r="N62" s="446">
        <v>1.5462100000000001</v>
      </c>
      <c r="O62" s="446">
        <v>1.5590599999999999</v>
      </c>
      <c r="P62" s="446">
        <v>1.5708800000000001</v>
      </c>
      <c r="Q62" s="446">
        <v>1.5830299999999999</v>
      </c>
      <c r="R62" s="446">
        <v>1.5907</v>
      </c>
      <c r="S62" s="446">
        <v>1.59785</v>
      </c>
      <c r="T62" s="446">
        <v>1.6071</v>
      </c>
      <c r="U62" s="446">
        <v>1.6193599999999999</v>
      </c>
      <c r="V62" s="446">
        <v>1.6327199999999999</v>
      </c>
      <c r="W62" s="446">
        <v>1.6469400000000001</v>
      </c>
      <c r="X62" s="446">
        <v>1.6618599999999999</v>
      </c>
      <c r="Y62" s="446">
        <v>1.67581</v>
      </c>
      <c r="Z62" s="446">
        <v>1.68923</v>
      </c>
      <c r="AA62" s="446">
        <v>1.70248</v>
      </c>
      <c r="AB62" s="446">
        <v>1.7143600000000001</v>
      </c>
      <c r="AC62" s="446">
        <v>1.7288300000000001</v>
      </c>
    </row>
    <row r="63" spans="1:29" x14ac:dyDescent="0.25">
      <c r="A63" s="446" t="s">
        <v>4016</v>
      </c>
      <c r="B63" s="446" t="s">
        <v>4474</v>
      </c>
      <c r="C63" s="446" t="s">
        <v>4471</v>
      </c>
      <c r="D63" s="446">
        <v>7.1171800000000003</v>
      </c>
      <c r="E63" s="446">
        <v>7.2025600000000001</v>
      </c>
      <c r="F63" s="446">
        <v>7.3117000000000001</v>
      </c>
      <c r="G63" s="446">
        <v>7.3752599999999999</v>
      </c>
      <c r="H63" s="446">
        <v>7.4237099999999998</v>
      </c>
      <c r="I63" s="446">
        <v>7.4943900000000001</v>
      </c>
      <c r="J63" s="446">
        <v>7.5829899999999997</v>
      </c>
      <c r="K63" s="446">
        <v>7.69712</v>
      </c>
      <c r="L63" s="446">
        <v>7.8323099999999997</v>
      </c>
      <c r="M63" s="446">
        <v>7.9403499999999996</v>
      </c>
      <c r="N63" s="446">
        <v>8.06982</v>
      </c>
      <c r="O63" s="446">
        <v>8.1780000000000008</v>
      </c>
      <c r="P63" s="446">
        <v>8.2760400000000001</v>
      </c>
      <c r="Q63" s="446">
        <v>8.3898399999999995</v>
      </c>
      <c r="R63" s="446">
        <v>8.4483599999999992</v>
      </c>
      <c r="S63" s="446">
        <v>8.4993800000000004</v>
      </c>
      <c r="T63" s="446">
        <v>8.57822</v>
      </c>
      <c r="U63" s="446">
        <v>8.6706500000000002</v>
      </c>
      <c r="V63" s="446">
        <v>8.77102</v>
      </c>
      <c r="W63" s="446">
        <v>8.8784700000000001</v>
      </c>
      <c r="X63" s="446">
        <v>8.9918700000000005</v>
      </c>
      <c r="Y63" s="446">
        <v>9.0966199999999997</v>
      </c>
      <c r="Z63" s="446">
        <v>9.1948699999999999</v>
      </c>
      <c r="AA63" s="446">
        <v>9.2859800000000003</v>
      </c>
      <c r="AB63" s="446">
        <v>9.3625399999999992</v>
      </c>
      <c r="AC63" s="446">
        <v>9.4695199999999993</v>
      </c>
    </row>
    <row r="64" spans="1:29" x14ac:dyDescent="0.25">
      <c r="A64" s="446" t="s">
        <v>4016</v>
      </c>
      <c r="B64" s="446" t="s">
        <v>4473</v>
      </c>
      <c r="C64" s="446" t="s">
        <v>4471</v>
      </c>
      <c r="D64" s="446">
        <v>54.522399999999998</v>
      </c>
      <c r="E64" s="446">
        <v>53.640999999999998</v>
      </c>
      <c r="F64" s="446">
        <v>53.257899999999999</v>
      </c>
      <c r="G64" s="446">
        <v>52.800899999999999</v>
      </c>
      <c r="H64" s="446">
        <v>52.153199999999998</v>
      </c>
      <c r="I64" s="446">
        <v>51.396999999999998</v>
      </c>
      <c r="J64" s="446">
        <v>51.1813</v>
      </c>
      <c r="K64" s="446">
        <v>50.937399999999997</v>
      </c>
      <c r="L64" s="446">
        <v>50.768700000000003</v>
      </c>
      <c r="M64" s="446">
        <v>50.633800000000001</v>
      </c>
      <c r="N64" s="446">
        <v>50.696399999999997</v>
      </c>
      <c r="O64" s="446">
        <v>50.871600000000001</v>
      </c>
      <c r="P64" s="446">
        <v>50.906799999999997</v>
      </c>
      <c r="Q64" s="446">
        <v>50.953000000000003</v>
      </c>
      <c r="R64" s="446">
        <v>50.865000000000002</v>
      </c>
      <c r="S64" s="446">
        <v>50.7956</v>
      </c>
      <c r="T64" s="446">
        <v>50.777500000000003</v>
      </c>
      <c r="U64" s="446">
        <v>50.773499999999999</v>
      </c>
      <c r="V64" s="446">
        <v>50.766599999999997</v>
      </c>
      <c r="W64" s="446">
        <v>50.726100000000002</v>
      </c>
      <c r="X64" s="446">
        <v>50.684699999999999</v>
      </c>
      <c r="Y64" s="446">
        <v>50.698700000000002</v>
      </c>
      <c r="Z64" s="446">
        <v>50.736199999999997</v>
      </c>
      <c r="AA64" s="446">
        <v>50.769100000000002</v>
      </c>
      <c r="AB64" s="446">
        <v>50.7836</v>
      </c>
      <c r="AC64" s="446">
        <v>50.780700000000003</v>
      </c>
    </row>
    <row r="65" spans="1:29" x14ac:dyDescent="0.25">
      <c r="A65" s="446" t="s">
        <v>4016</v>
      </c>
      <c r="B65" s="446" t="s">
        <v>2485</v>
      </c>
      <c r="C65" s="446" t="s">
        <v>4471</v>
      </c>
      <c r="D65" s="446">
        <v>0.20377600000000001</v>
      </c>
      <c r="E65" s="446">
        <v>0.190442</v>
      </c>
      <c r="F65" s="446">
        <v>0.17016700000000001</v>
      </c>
      <c r="G65" s="446">
        <v>0.15364900000000001</v>
      </c>
      <c r="H65" s="446">
        <v>0.13577900000000001</v>
      </c>
      <c r="I65" s="446">
        <v>0.122227</v>
      </c>
      <c r="J65" s="446">
        <v>0.115801</v>
      </c>
      <c r="K65" s="446">
        <v>0.1091</v>
      </c>
      <c r="L65" s="446">
        <v>0.10263</v>
      </c>
      <c r="M65" s="446">
        <v>9.6118899999999993E-2</v>
      </c>
      <c r="N65" s="446">
        <v>8.9553300000000002E-2</v>
      </c>
      <c r="O65" s="446">
        <v>9.0964400000000001E-2</v>
      </c>
      <c r="P65" s="446">
        <v>9.2008400000000004E-2</v>
      </c>
      <c r="Q65" s="446">
        <v>9.3107400000000007E-2</v>
      </c>
      <c r="R65" s="446">
        <v>9.4697100000000006E-2</v>
      </c>
      <c r="S65" s="446">
        <v>9.6149600000000002E-2</v>
      </c>
      <c r="T65" s="446">
        <v>9.7602400000000006E-2</v>
      </c>
      <c r="U65" s="446">
        <v>9.9213800000000005E-2</v>
      </c>
      <c r="V65" s="446">
        <v>0.10061199999999999</v>
      </c>
      <c r="W65" s="446">
        <v>0.102066</v>
      </c>
      <c r="X65" s="446">
        <v>0.10373</v>
      </c>
      <c r="Y65" s="446">
        <v>0.105445</v>
      </c>
      <c r="Z65" s="446">
        <v>0.107364</v>
      </c>
      <c r="AA65" s="446">
        <v>0.10913399999999999</v>
      </c>
      <c r="AB65" s="446">
        <v>0.110558</v>
      </c>
      <c r="AC65" s="446">
        <v>0.11241</v>
      </c>
    </row>
    <row r="66" spans="1:29" x14ac:dyDescent="0.25">
      <c r="A66" s="446" t="s">
        <v>4016</v>
      </c>
      <c r="B66" s="446" t="s">
        <v>2425</v>
      </c>
      <c r="C66" s="446" t="s">
        <v>4471</v>
      </c>
      <c r="D66" s="446">
        <v>-1.6477299999999999</v>
      </c>
      <c r="E66" s="446">
        <v>-1.6477299999999999</v>
      </c>
      <c r="F66" s="446">
        <v>-1.6477299999999999</v>
      </c>
      <c r="G66" s="446">
        <v>-1.6477299999999999</v>
      </c>
      <c r="H66" s="446">
        <v>-1.6477299999999999</v>
      </c>
      <c r="I66" s="446">
        <v>-1.6477299999999999</v>
      </c>
      <c r="J66" s="446">
        <v>-1.6477299999999999</v>
      </c>
      <c r="K66" s="446">
        <v>-1.6477299999999999</v>
      </c>
      <c r="L66" s="446">
        <v>-1.6477299999999999</v>
      </c>
      <c r="M66" s="446">
        <v>-1.6477299999999999</v>
      </c>
      <c r="N66" s="446">
        <v>-1.6477299999999999</v>
      </c>
      <c r="O66" s="446">
        <v>-1.6477299999999999</v>
      </c>
      <c r="P66" s="446">
        <v>-1.6477299999999999</v>
      </c>
      <c r="Q66" s="446">
        <v>-1.6477299999999999</v>
      </c>
      <c r="R66" s="446">
        <v>-1.6477299999999999</v>
      </c>
      <c r="S66" s="446">
        <v>-1.6477299999999999</v>
      </c>
      <c r="T66" s="446">
        <v>-1.6477299999999999</v>
      </c>
      <c r="U66" s="446">
        <v>-1.6477299999999999</v>
      </c>
      <c r="V66" s="446">
        <v>-1.6477299999999999</v>
      </c>
      <c r="W66" s="446">
        <v>-1.6477299999999999</v>
      </c>
      <c r="X66" s="446">
        <v>-1.6477299999999999</v>
      </c>
      <c r="Y66" s="446">
        <v>-1.6477299999999999</v>
      </c>
      <c r="Z66" s="446">
        <v>-1.6477299999999999</v>
      </c>
      <c r="AA66" s="446">
        <v>-1.6477299999999999</v>
      </c>
      <c r="AB66" s="446">
        <v>-1.6477299999999999</v>
      </c>
      <c r="AC66" s="446">
        <v>-1.6477299999999999</v>
      </c>
    </row>
    <row r="67" spans="1:29" x14ac:dyDescent="0.25">
      <c r="A67" s="446" t="s">
        <v>4016</v>
      </c>
      <c r="B67" s="446" t="s">
        <v>4472</v>
      </c>
      <c r="C67" s="446" t="s">
        <v>4471</v>
      </c>
      <c r="D67" s="446">
        <v>0</v>
      </c>
      <c r="E67" s="446">
        <v>0</v>
      </c>
      <c r="F67" s="446">
        <v>0</v>
      </c>
      <c r="G67" s="446">
        <v>0</v>
      </c>
      <c r="H67" s="446">
        <v>0</v>
      </c>
      <c r="I67" s="446">
        <v>0</v>
      </c>
      <c r="J67" s="446">
        <v>0</v>
      </c>
      <c r="K67" s="446">
        <v>0</v>
      </c>
      <c r="L67" s="446">
        <v>0</v>
      </c>
      <c r="M67" s="446">
        <v>0</v>
      </c>
      <c r="N67" s="446">
        <v>0</v>
      </c>
      <c r="O67" s="446">
        <v>0</v>
      </c>
      <c r="P67" s="446">
        <v>0</v>
      </c>
      <c r="Q67" s="446">
        <v>0</v>
      </c>
      <c r="R67" s="446">
        <v>0</v>
      </c>
      <c r="S67" s="446">
        <v>0</v>
      </c>
      <c r="T67" s="446">
        <v>0</v>
      </c>
      <c r="U67" s="446">
        <v>0</v>
      </c>
      <c r="V67" s="446">
        <v>0</v>
      </c>
      <c r="W67" s="446">
        <v>0</v>
      </c>
      <c r="X67" s="446">
        <v>0</v>
      </c>
      <c r="Y67" s="446">
        <v>0</v>
      </c>
      <c r="Z67" s="446">
        <v>0</v>
      </c>
      <c r="AA67" s="446">
        <v>0</v>
      </c>
      <c r="AB67" s="446">
        <v>0</v>
      </c>
      <c r="AC67" s="446">
        <v>0</v>
      </c>
    </row>
    <row r="68" spans="1:29" x14ac:dyDescent="0.25">
      <c r="A68" s="446" t="s">
        <v>4018</v>
      </c>
      <c r="B68" s="446" t="s">
        <v>2426</v>
      </c>
      <c r="C68" s="446" t="s">
        <v>4471</v>
      </c>
      <c r="D68" s="446">
        <v>63.131799999999998</v>
      </c>
      <c r="E68" s="446">
        <v>62.8842</v>
      </c>
      <c r="F68" s="446">
        <v>62.341299999999997</v>
      </c>
      <c r="G68" s="446">
        <v>61.3872</v>
      </c>
      <c r="H68" s="446">
        <v>60.322499999999998</v>
      </c>
      <c r="I68" s="446">
        <v>59.2057</v>
      </c>
      <c r="J68" s="446">
        <v>57.969700000000003</v>
      </c>
      <c r="K68" s="446">
        <v>56.561900000000001</v>
      </c>
      <c r="L68" s="446">
        <v>55.139200000000002</v>
      </c>
      <c r="M68" s="446">
        <v>53.535200000000003</v>
      </c>
      <c r="N68" s="446">
        <v>52.133200000000002</v>
      </c>
      <c r="O68" s="446">
        <v>50.604799999999997</v>
      </c>
      <c r="P68" s="446">
        <v>49.054200000000002</v>
      </c>
      <c r="Q68" s="446">
        <v>47.583799999999997</v>
      </c>
      <c r="R68" s="446">
        <v>46.004300000000001</v>
      </c>
      <c r="S68" s="446">
        <v>44.499000000000002</v>
      </c>
      <c r="T68" s="446">
        <v>42.973500000000001</v>
      </c>
      <c r="U68" s="446">
        <v>41.585999999999999</v>
      </c>
      <c r="V68" s="446">
        <v>40.276899999999998</v>
      </c>
      <c r="W68" s="446">
        <v>39.416200000000003</v>
      </c>
      <c r="X68" s="446">
        <v>38.699599999999997</v>
      </c>
      <c r="Y68" s="446">
        <v>38.201300000000003</v>
      </c>
      <c r="Z68" s="446">
        <v>37.851199999999999</v>
      </c>
      <c r="AA68" s="446">
        <v>37.6218</v>
      </c>
      <c r="AB68" s="446">
        <v>37.568600000000004</v>
      </c>
      <c r="AC68" s="446">
        <v>37.588500000000003</v>
      </c>
    </row>
    <row r="69" spans="1:29" x14ac:dyDescent="0.25">
      <c r="A69" s="446" t="s">
        <v>4018</v>
      </c>
      <c r="B69" s="446" t="s">
        <v>2424</v>
      </c>
      <c r="C69" s="446" t="s">
        <v>4471</v>
      </c>
      <c r="D69" s="446">
        <v>41.768500000000003</v>
      </c>
      <c r="E69" s="446">
        <v>42.876199999999997</v>
      </c>
      <c r="F69" s="446">
        <v>37.964100000000002</v>
      </c>
      <c r="G69" s="446">
        <v>31.513300000000001</v>
      </c>
      <c r="H69" s="446">
        <v>31.489100000000001</v>
      </c>
      <c r="I69" s="446">
        <v>31.250599999999999</v>
      </c>
      <c r="J69" s="446">
        <v>29.797799999999999</v>
      </c>
      <c r="K69" s="446">
        <v>28.589099999999998</v>
      </c>
      <c r="L69" s="446">
        <v>27.196000000000002</v>
      </c>
      <c r="M69" s="446">
        <v>25.7197</v>
      </c>
      <c r="N69" s="446">
        <v>23.846699999999998</v>
      </c>
      <c r="O69" s="446">
        <v>21.564299999999999</v>
      </c>
      <c r="P69" s="446">
        <v>19.1068</v>
      </c>
      <c r="Q69" s="446">
        <v>18.360099999999999</v>
      </c>
      <c r="R69" s="446">
        <v>18.543600000000001</v>
      </c>
      <c r="S69" s="446">
        <v>19.498200000000001</v>
      </c>
      <c r="T69" s="446">
        <v>20.360900000000001</v>
      </c>
      <c r="U69" s="446">
        <v>21.2883</v>
      </c>
      <c r="V69" s="446">
        <v>22.029900000000001</v>
      </c>
      <c r="W69" s="446">
        <v>22.645499999999998</v>
      </c>
      <c r="X69" s="446">
        <v>22.430299999999999</v>
      </c>
      <c r="Y69" s="446">
        <v>22.837</v>
      </c>
      <c r="Z69" s="446">
        <v>23.255099999999999</v>
      </c>
      <c r="AA69" s="446">
        <v>23.334800000000001</v>
      </c>
      <c r="AB69" s="446">
        <v>23.192599999999999</v>
      </c>
      <c r="AC69" s="446">
        <v>23.637899999999998</v>
      </c>
    </row>
    <row r="70" spans="1:29" x14ac:dyDescent="0.25">
      <c r="A70" s="446" t="s">
        <v>4018</v>
      </c>
      <c r="B70" s="446" t="s">
        <v>4475</v>
      </c>
      <c r="C70" s="446" t="s">
        <v>4471</v>
      </c>
      <c r="D70" s="446">
        <v>7.7380500000000003</v>
      </c>
      <c r="E70" s="446">
        <v>7.4998699999999996</v>
      </c>
      <c r="F70" s="446">
        <v>7.6743600000000001</v>
      </c>
      <c r="G70" s="446">
        <v>7.67875</v>
      </c>
      <c r="H70" s="446">
        <v>7.62521</v>
      </c>
      <c r="I70" s="446">
        <v>7.5627300000000002</v>
      </c>
      <c r="J70" s="446">
        <v>7.5248100000000004</v>
      </c>
      <c r="K70" s="446">
        <v>7.5001899999999999</v>
      </c>
      <c r="L70" s="446">
        <v>7.4780300000000004</v>
      </c>
      <c r="M70" s="446">
        <v>7.4674199999999997</v>
      </c>
      <c r="N70" s="446">
        <v>7.4535900000000002</v>
      </c>
      <c r="O70" s="446">
        <v>7.4345299999999996</v>
      </c>
      <c r="P70" s="446">
        <v>7.4087100000000001</v>
      </c>
      <c r="Q70" s="446">
        <v>7.3812699999999998</v>
      </c>
      <c r="R70" s="446">
        <v>7.3299399999999997</v>
      </c>
      <c r="S70" s="446">
        <v>7.2757500000000004</v>
      </c>
      <c r="T70" s="446">
        <v>7.2278599999999997</v>
      </c>
      <c r="U70" s="446">
        <v>7.1959600000000004</v>
      </c>
      <c r="V70" s="446">
        <v>7.1697499999999996</v>
      </c>
      <c r="W70" s="446">
        <v>7.1478900000000003</v>
      </c>
      <c r="X70" s="446">
        <v>7.1291200000000003</v>
      </c>
      <c r="Y70" s="446">
        <v>7.1040400000000004</v>
      </c>
      <c r="Z70" s="446">
        <v>7.0739299999999998</v>
      </c>
      <c r="AA70" s="446">
        <v>7.0423200000000001</v>
      </c>
      <c r="AB70" s="446">
        <v>7.0035299999999996</v>
      </c>
      <c r="AC70" s="446">
        <v>6.9792500000000004</v>
      </c>
    </row>
    <row r="71" spans="1:29" x14ac:dyDescent="0.25">
      <c r="A71" s="446" t="s">
        <v>4018</v>
      </c>
      <c r="B71" s="446" t="s">
        <v>4474</v>
      </c>
      <c r="C71" s="446" t="s">
        <v>4471</v>
      </c>
      <c r="D71" s="446">
        <v>4.6892399999999999</v>
      </c>
      <c r="E71" s="446">
        <v>4.9870799999999997</v>
      </c>
      <c r="F71" s="446">
        <v>5.3723000000000001</v>
      </c>
      <c r="G71" s="446">
        <v>5.7805799999999996</v>
      </c>
      <c r="H71" s="446">
        <v>6.2591400000000004</v>
      </c>
      <c r="I71" s="446">
        <v>6.8224900000000002</v>
      </c>
      <c r="J71" s="446">
        <v>6.9917199999999999</v>
      </c>
      <c r="K71" s="446">
        <v>7.18337</v>
      </c>
      <c r="L71" s="446">
        <v>7.3891600000000004</v>
      </c>
      <c r="M71" s="446">
        <v>7.5838799999999997</v>
      </c>
      <c r="N71" s="446">
        <v>7.7803199999999997</v>
      </c>
      <c r="O71" s="446">
        <v>7.8190200000000001</v>
      </c>
      <c r="P71" s="446">
        <v>7.8510200000000001</v>
      </c>
      <c r="Q71" s="446">
        <v>7.8887099999999997</v>
      </c>
      <c r="R71" s="446">
        <v>7.8908100000000001</v>
      </c>
      <c r="S71" s="446">
        <v>7.8882199999999996</v>
      </c>
      <c r="T71" s="446">
        <v>7.8996700000000004</v>
      </c>
      <c r="U71" s="446">
        <v>7.9231100000000003</v>
      </c>
      <c r="V71" s="446">
        <v>7.9372299999999996</v>
      </c>
      <c r="W71" s="446">
        <v>7.9605199999999998</v>
      </c>
      <c r="X71" s="446">
        <v>7.9292400000000001</v>
      </c>
      <c r="Y71" s="446">
        <v>7.9552399999999999</v>
      </c>
      <c r="Z71" s="446">
        <v>7.9776300000000004</v>
      </c>
      <c r="AA71" s="446">
        <v>7.9993299999999996</v>
      </c>
      <c r="AB71" s="446">
        <v>8.0112199999999998</v>
      </c>
      <c r="AC71" s="446">
        <v>8.0414700000000003</v>
      </c>
    </row>
    <row r="72" spans="1:29" x14ac:dyDescent="0.25">
      <c r="A72" s="446" t="s">
        <v>4018</v>
      </c>
      <c r="B72" s="446" t="s">
        <v>4473</v>
      </c>
      <c r="C72" s="446" t="s">
        <v>4471</v>
      </c>
      <c r="D72" s="446">
        <v>31.034500000000001</v>
      </c>
      <c r="E72" s="446">
        <v>30.563600000000001</v>
      </c>
      <c r="F72" s="446">
        <v>30.517600000000002</v>
      </c>
      <c r="G72" s="446">
        <v>30.404800000000002</v>
      </c>
      <c r="H72" s="446">
        <v>30.221699999999998</v>
      </c>
      <c r="I72" s="446">
        <v>29.942900000000002</v>
      </c>
      <c r="J72" s="446">
        <v>29.892099999999999</v>
      </c>
      <c r="K72" s="446">
        <v>29.802399999999999</v>
      </c>
      <c r="L72" s="446">
        <v>29.666699999999999</v>
      </c>
      <c r="M72" s="446">
        <v>29.575199999999999</v>
      </c>
      <c r="N72" s="446">
        <v>29.529499999999999</v>
      </c>
      <c r="O72" s="446">
        <v>29.412700000000001</v>
      </c>
      <c r="P72" s="446">
        <v>29.3508</v>
      </c>
      <c r="Q72" s="446">
        <v>29.274100000000001</v>
      </c>
      <c r="R72" s="446">
        <v>29.199200000000001</v>
      </c>
      <c r="S72" s="446">
        <v>29.191199999999998</v>
      </c>
      <c r="T72" s="446">
        <v>29.293299999999999</v>
      </c>
      <c r="U72" s="446">
        <v>29.323899999999998</v>
      </c>
      <c r="V72" s="446">
        <v>29.307300000000001</v>
      </c>
      <c r="W72" s="446">
        <v>29.274699999999999</v>
      </c>
      <c r="X72" s="446">
        <v>29.233799999999999</v>
      </c>
      <c r="Y72" s="446">
        <v>29.174199999999999</v>
      </c>
      <c r="Z72" s="446">
        <v>29.122399999999999</v>
      </c>
      <c r="AA72" s="446">
        <v>29.081</v>
      </c>
      <c r="AB72" s="446">
        <v>29.023199999999999</v>
      </c>
      <c r="AC72" s="446">
        <v>28.981400000000001</v>
      </c>
    </row>
    <row r="73" spans="1:29" x14ac:dyDescent="0.25">
      <c r="A73" s="446" t="s">
        <v>4018</v>
      </c>
      <c r="B73" s="446" t="s">
        <v>2485</v>
      </c>
      <c r="C73" s="446" t="s">
        <v>4471</v>
      </c>
      <c r="D73" s="447">
        <v>6.3180000000000002E-5</v>
      </c>
      <c r="E73" s="447">
        <v>7.6550000000000004E-5</v>
      </c>
      <c r="F73" s="446">
        <v>1.038E-4</v>
      </c>
      <c r="G73" s="446">
        <v>1.2469E-4</v>
      </c>
      <c r="H73" s="446">
        <v>1.5699E-4</v>
      </c>
      <c r="I73" s="446">
        <v>1.8196E-4</v>
      </c>
      <c r="J73" s="446">
        <v>2.2879000000000001E-4</v>
      </c>
      <c r="K73" s="446">
        <v>2.8170000000000002E-4</v>
      </c>
      <c r="L73" s="446">
        <v>3.2624999999999999E-4</v>
      </c>
      <c r="M73" s="446">
        <v>3.4752999999999997E-4</v>
      </c>
      <c r="N73" s="446">
        <v>3.5190999999999998E-4</v>
      </c>
      <c r="O73" s="446">
        <v>3.8371999999999999E-4</v>
      </c>
      <c r="P73" s="446">
        <v>4.0421000000000001E-4</v>
      </c>
      <c r="Q73" s="446">
        <v>4.1543E-4</v>
      </c>
      <c r="R73" s="446">
        <v>4.1486000000000002E-4</v>
      </c>
      <c r="S73" s="446">
        <v>4.1381000000000002E-4</v>
      </c>
      <c r="T73" s="446">
        <v>4.0219000000000002E-4</v>
      </c>
      <c r="U73" s="446">
        <v>3.8045E-4</v>
      </c>
      <c r="V73" s="446">
        <v>3.4811999999999999E-4</v>
      </c>
      <c r="W73" s="446">
        <v>3.0546000000000002E-4</v>
      </c>
      <c r="X73" s="446">
        <v>2.6290999999999999E-4</v>
      </c>
      <c r="Y73" s="446">
        <v>2.308E-4</v>
      </c>
      <c r="Z73" s="446">
        <v>2.0921000000000001E-4</v>
      </c>
      <c r="AA73" s="446">
        <v>1.8781000000000001E-4</v>
      </c>
      <c r="AB73" s="446">
        <v>1.6681000000000001E-4</v>
      </c>
      <c r="AC73" s="446">
        <v>1.5615E-4</v>
      </c>
    </row>
    <row r="74" spans="1:29" x14ac:dyDescent="0.25">
      <c r="A74" s="446" t="s">
        <v>4018</v>
      </c>
      <c r="B74" s="446" t="s">
        <v>2425</v>
      </c>
      <c r="C74" s="446" t="s">
        <v>4471</v>
      </c>
      <c r="D74" s="446">
        <v>-39.023800000000001</v>
      </c>
      <c r="E74" s="446">
        <v>-39.023800000000001</v>
      </c>
      <c r="F74" s="446">
        <v>-39.023800000000001</v>
      </c>
      <c r="G74" s="446">
        <v>-39.023800000000001</v>
      </c>
      <c r="H74" s="446">
        <v>-39.023800000000001</v>
      </c>
      <c r="I74" s="446">
        <v>-39.023800000000001</v>
      </c>
      <c r="J74" s="446">
        <v>-39.023800000000001</v>
      </c>
      <c r="K74" s="446">
        <v>-39.023800000000001</v>
      </c>
      <c r="L74" s="446">
        <v>-39.023800000000001</v>
      </c>
      <c r="M74" s="446">
        <v>-39.023800000000001</v>
      </c>
      <c r="N74" s="446">
        <v>-39.023800000000001</v>
      </c>
      <c r="O74" s="446">
        <v>-39.023800000000001</v>
      </c>
      <c r="P74" s="446">
        <v>-39.023800000000001</v>
      </c>
      <c r="Q74" s="446">
        <v>-39.023800000000001</v>
      </c>
      <c r="R74" s="446">
        <v>-39.023800000000001</v>
      </c>
      <c r="S74" s="446">
        <v>-39.023800000000001</v>
      </c>
      <c r="T74" s="446">
        <v>-39.023800000000001</v>
      </c>
      <c r="U74" s="446">
        <v>-39.023800000000001</v>
      </c>
      <c r="V74" s="446">
        <v>-39.023800000000001</v>
      </c>
      <c r="W74" s="446">
        <v>-39.023800000000001</v>
      </c>
      <c r="X74" s="446">
        <v>-39.023800000000001</v>
      </c>
      <c r="Y74" s="446">
        <v>-39.023800000000001</v>
      </c>
      <c r="Z74" s="446">
        <v>-39.023800000000001</v>
      </c>
      <c r="AA74" s="446">
        <v>-39.023800000000001</v>
      </c>
      <c r="AB74" s="446">
        <v>-39.023800000000001</v>
      </c>
      <c r="AC74" s="446">
        <v>-39.023800000000001</v>
      </c>
    </row>
    <row r="75" spans="1:29" x14ac:dyDescent="0.25">
      <c r="A75" s="446" t="s">
        <v>4018</v>
      </c>
      <c r="B75" s="446" t="s">
        <v>4472</v>
      </c>
      <c r="C75" s="446" t="s">
        <v>4471</v>
      </c>
      <c r="D75" s="446">
        <v>0</v>
      </c>
      <c r="E75" s="446">
        <v>0</v>
      </c>
      <c r="F75" s="446">
        <v>0</v>
      </c>
      <c r="G75" s="446">
        <v>0</v>
      </c>
      <c r="H75" s="446">
        <v>0</v>
      </c>
      <c r="I75" s="446">
        <v>0</v>
      </c>
      <c r="J75" s="446">
        <v>0</v>
      </c>
      <c r="K75" s="446">
        <v>0</v>
      </c>
      <c r="L75" s="446">
        <v>0</v>
      </c>
      <c r="M75" s="446">
        <v>0</v>
      </c>
      <c r="N75" s="446">
        <v>0</v>
      </c>
      <c r="O75" s="446">
        <v>0</v>
      </c>
      <c r="P75" s="446">
        <v>0</v>
      </c>
      <c r="Q75" s="446">
        <v>0</v>
      </c>
      <c r="R75" s="446">
        <v>0</v>
      </c>
      <c r="S75" s="446">
        <v>0</v>
      </c>
      <c r="T75" s="446">
        <v>0</v>
      </c>
      <c r="U75" s="446">
        <v>0</v>
      </c>
      <c r="V75" s="446">
        <v>0</v>
      </c>
      <c r="W75" s="446">
        <v>0</v>
      </c>
      <c r="X75" s="446">
        <v>0</v>
      </c>
      <c r="Y75" s="446">
        <v>0</v>
      </c>
      <c r="Z75" s="446">
        <v>0</v>
      </c>
      <c r="AA75" s="446">
        <v>0</v>
      </c>
      <c r="AB75" s="446">
        <v>0</v>
      </c>
      <c r="AC75" s="446">
        <v>0</v>
      </c>
    </row>
    <row r="76" spans="1:29" x14ac:dyDescent="0.25">
      <c r="A76" s="446" t="s">
        <v>4022</v>
      </c>
      <c r="B76" s="446" t="s">
        <v>2426</v>
      </c>
      <c r="C76" s="446" t="s">
        <v>4471</v>
      </c>
      <c r="D76" s="446">
        <v>19.3916</v>
      </c>
      <c r="E76" s="446">
        <v>19.303100000000001</v>
      </c>
      <c r="F76" s="446">
        <v>19.144300000000001</v>
      </c>
      <c r="G76" s="446">
        <v>18.861799999999999</v>
      </c>
      <c r="H76" s="446">
        <v>18.524799999999999</v>
      </c>
      <c r="I76" s="446">
        <v>18.156400000000001</v>
      </c>
      <c r="J76" s="446">
        <v>17.637899999999998</v>
      </c>
      <c r="K76" s="446">
        <v>17.046900000000001</v>
      </c>
      <c r="L76" s="446">
        <v>16.460599999999999</v>
      </c>
      <c r="M76" s="446">
        <v>15.823399999999999</v>
      </c>
      <c r="N76" s="446">
        <v>15.2316</v>
      </c>
      <c r="O76" s="446">
        <v>14.626200000000001</v>
      </c>
      <c r="P76" s="446">
        <v>14.043200000000001</v>
      </c>
      <c r="Q76" s="446">
        <v>13.476100000000001</v>
      </c>
      <c r="R76" s="446">
        <v>12.8832</v>
      </c>
      <c r="S76" s="446">
        <v>12.288399999999999</v>
      </c>
      <c r="T76" s="446">
        <v>11.7052</v>
      </c>
      <c r="U76" s="446">
        <v>11.1431</v>
      </c>
      <c r="V76" s="446">
        <v>10.587999999999999</v>
      </c>
      <c r="W76" s="446">
        <v>10.204599999999999</v>
      </c>
      <c r="X76" s="446">
        <v>9.8731200000000001</v>
      </c>
      <c r="Y76" s="446">
        <v>9.6142900000000004</v>
      </c>
      <c r="Z76" s="446">
        <v>9.3974100000000007</v>
      </c>
      <c r="AA76" s="446">
        <v>9.2198600000000006</v>
      </c>
      <c r="AB76" s="446">
        <v>9.0904799999999994</v>
      </c>
      <c r="AC76" s="446">
        <v>8.9772599999999994</v>
      </c>
    </row>
    <row r="77" spans="1:29" x14ac:dyDescent="0.25">
      <c r="A77" s="446" t="s">
        <v>4022</v>
      </c>
      <c r="B77" s="446" t="s">
        <v>2424</v>
      </c>
      <c r="C77" s="446" t="s">
        <v>4471</v>
      </c>
      <c r="D77" s="446">
        <v>19.807700000000001</v>
      </c>
      <c r="E77" s="446">
        <v>21.9663</v>
      </c>
      <c r="F77" s="446">
        <v>22.136399999999998</v>
      </c>
      <c r="G77" s="446">
        <v>22.6783</v>
      </c>
      <c r="H77" s="446">
        <v>23.208100000000002</v>
      </c>
      <c r="I77" s="446">
        <v>23.788699999999999</v>
      </c>
      <c r="J77" s="446">
        <v>23.1815</v>
      </c>
      <c r="K77" s="446">
        <v>22.232199999999999</v>
      </c>
      <c r="L77" s="446">
        <v>20.877300000000002</v>
      </c>
      <c r="M77" s="446">
        <v>19.4252</v>
      </c>
      <c r="N77" s="446">
        <v>13.7079</v>
      </c>
      <c r="O77" s="446">
        <v>10.2067</v>
      </c>
      <c r="P77" s="446">
        <v>6.6003699999999998</v>
      </c>
      <c r="Q77" s="446">
        <v>3.7567900000000001</v>
      </c>
      <c r="R77" s="446">
        <v>3.17035</v>
      </c>
      <c r="S77" s="446">
        <v>3.1920500000000001</v>
      </c>
      <c r="T77" s="446">
        <v>3.3772000000000002</v>
      </c>
      <c r="U77" s="446">
        <v>3.7992499999999998</v>
      </c>
      <c r="V77" s="446">
        <v>3.8435100000000002</v>
      </c>
      <c r="W77" s="446">
        <v>3.7307399999999999</v>
      </c>
      <c r="X77" s="446">
        <v>3.8717000000000001</v>
      </c>
      <c r="Y77" s="446">
        <v>3.9448500000000002</v>
      </c>
      <c r="Z77" s="446">
        <v>3.9350200000000002</v>
      </c>
      <c r="AA77" s="446">
        <v>3.96062</v>
      </c>
      <c r="AB77" s="446">
        <v>3.9707400000000002</v>
      </c>
      <c r="AC77" s="446">
        <v>3.9590999999999998</v>
      </c>
    </row>
    <row r="78" spans="1:29" x14ac:dyDescent="0.25">
      <c r="A78" s="446" t="s">
        <v>4022</v>
      </c>
      <c r="B78" s="446" t="s">
        <v>4475</v>
      </c>
      <c r="C78" s="446" t="s">
        <v>4471</v>
      </c>
      <c r="D78" s="446">
        <v>4.4063600000000003</v>
      </c>
      <c r="E78" s="446">
        <v>4.2221700000000002</v>
      </c>
      <c r="F78" s="446">
        <v>4.2639199999999997</v>
      </c>
      <c r="G78" s="446">
        <v>4.2462400000000002</v>
      </c>
      <c r="H78" s="446">
        <v>4.1988500000000002</v>
      </c>
      <c r="I78" s="446">
        <v>4.1457600000000001</v>
      </c>
      <c r="J78" s="446">
        <v>4.0835900000000001</v>
      </c>
      <c r="K78" s="446">
        <v>4.0293700000000001</v>
      </c>
      <c r="L78" s="446">
        <v>3.9778600000000002</v>
      </c>
      <c r="M78" s="446">
        <v>3.93336</v>
      </c>
      <c r="N78" s="446">
        <v>3.88924</v>
      </c>
      <c r="O78" s="446">
        <v>3.84388</v>
      </c>
      <c r="P78" s="446">
        <v>3.7965200000000001</v>
      </c>
      <c r="Q78" s="446">
        <v>3.7505899999999999</v>
      </c>
      <c r="R78" s="446">
        <v>3.6945999999999999</v>
      </c>
      <c r="S78" s="446">
        <v>3.6385000000000001</v>
      </c>
      <c r="T78" s="446">
        <v>3.5849700000000002</v>
      </c>
      <c r="U78" s="446">
        <v>3.5400399999999999</v>
      </c>
      <c r="V78" s="446">
        <v>3.4986899999999999</v>
      </c>
      <c r="W78" s="446">
        <v>3.4603199999999998</v>
      </c>
      <c r="X78" s="446">
        <v>3.42475</v>
      </c>
      <c r="Y78" s="446">
        <v>3.3876400000000002</v>
      </c>
      <c r="Z78" s="446">
        <v>3.3493300000000001</v>
      </c>
      <c r="AA78" s="446">
        <v>3.3112300000000001</v>
      </c>
      <c r="AB78" s="446">
        <v>3.27067</v>
      </c>
      <c r="AC78" s="446">
        <v>3.2360000000000002</v>
      </c>
    </row>
    <row r="79" spans="1:29" x14ac:dyDescent="0.25">
      <c r="A79" s="446" t="s">
        <v>4022</v>
      </c>
      <c r="B79" s="446" t="s">
        <v>4474</v>
      </c>
      <c r="C79" s="446" t="s">
        <v>4471</v>
      </c>
      <c r="D79" s="446">
        <v>3.4763500000000001</v>
      </c>
      <c r="E79" s="446">
        <v>3.5543</v>
      </c>
      <c r="F79" s="446">
        <v>3.6595200000000001</v>
      </c>
      <c r="G79" s="446">
        <v>3.7412399999999999</v>
      </c>
      <c r="H79" s="446">
        <v>3.8014600000000001</v>
      </c>
      <c r="I79" s="446">
        <v>3.8541300000000001</v>
      </c>
      <c r="J79" s="446">
        <v>3.8431000000000002</v>
      </c>
      <c r="K79" s="446">
        <v>3.8487200000000001</v>
      </c>
      <c r="L79" s="446">
        <v>3.8632900000000001</v>
      </c>
      <c r="M79" s="446">
        <v>3.8749699999999998</v>
      </c>
      <c r="N79" s="446">
        <v>3.8706399999999999</v>
      </c>
      <c r="O79" s="446">
        <v>3.8653400000000002</v>
      </c>
      <c r="P79" s="446">
        <v>3.8344499999999999</v>
      </c>
      <c r="Q79" s="446">
        <v>3.8179599999999998</v>
      </c>
      <c r="R79" s="446">
        <v>3.7860399999999998</v>
      </c>
      <c r="S79" s="446">
        <v>3.75136</v>
      </c>
      <c r="T79" s="446">
        <v>3.7229800000000002</v>
      </c>
      <c r="U79" s="446">
        <v>3.7061600000000001</v>
      </c>
      <c r="V79" s="446">
        <v>3.69279</v>
      </c>
      <c r="W79" s="446">
        <v>3.6834500000000001</v>
      </c>
      <c r="X79" s="446">
        <v>3.67543</v>
      </c>
      <c r="Y79" s="446">
        <v>3.6654800000000001</v>
      </c>
      <c r="Z79" s="446">
        <v>3.6523599999999998</v>
      </c>
      <c r="AA79" s="446">
        <v>3.6372900000000001</v>
      </c>
      <c r="AB79" s="446">
        <v>3.6151900000000001</v>
      </c>
      <c r="AC79" s="446">
        <v>3.6053099999999998</v>
      </c>
    </row>
    <row r="80" spans="1:29" x14ac:dyDescent="0.25">
      <c r="A80" s="446" t="s">
        <v>4022</v>
      </c>
      <c r="B80" s="446" t="s">
        <v>4473</v>
      </c>
      <c r="C80" s="446" t="s">
        <v>4471</v>
      </c>
      <c r="D80" s="446">
        <v>63.127000000000002</v>
      </c>
      <c r="E80" s="446">
        <v>63.012900000000002</v>
      </c>
      <c r="F80" s="446">
        <v>63.035699999999999</v>
      </c>
      <c r="G80" s="446">
        <v>63.253999999999998</v>
      </c>
      <c r="H80" s="446">
        <v>63.2455</v>
      </c>
      <c r="I80" s="446">
        <v>63.309100000000001</v>
      </c>
      <c r="J80" s="446">
        <v>63.4955</v>
      </c>
      <c r="K80" s="446">
        <v>63.617899999999999</v>
      </c>
      <c r="L80" s="446">
        <v>63.7498</v>
      </c>
      <c r="M80" s="446">
        <v>64.1006</v>
      </c>
      <c r="N80" s="446">
        <v>64.5</v>
      </c>
      <c r="O80" s="446">
        <v>65.265100000000004</v>
      </c>
      <c r="P80" s="446">
        <v>65.621799999999993</v>
      </c>
      <c r="Q80" s="446">
        <v>65.929100000000005</v>
      </c>
      <c r="R80" s="446">
        <v>66.312100000000001</v>
      </c>
      <c r="S80" s="446">
        <v>66.651200000000003</v>
      </c>
      <c r="T80" s="446">
        <v>66.954499999999996</v>
      </c>
      <c r="U80" s="446">
        <v>67.127799999999993</v>
      </c>
      <c r="V80" s="446">
        <v>67.266300000000001</v>
      </c>
      <c r="W80" s="446">
        <v>67.438500000000005</v>
      </c>
      <c r="X80" s="446">
        <v>67.668499999999995</v>
      </c>
      <c r="Y80" s="446">
        <v>67.8626</v>
      </c>
      <c r="Z80" s="446">
        <v>68.100399999999993</v>
      </c>
      <c r="AA80" s="446">
        <v>68.346699999999998</v>
      </c>
      <c r="AB80" s="446">
        <v>68.564599999999999</v>
      </c>
      <c r="AC80" s="446">
        <v>68.755700000000004</v>
      </c>
    </row>
    <row r="81" spans="1:29" x14ac:dyDescent="0.25">
      <c r="A81" s="446" t="s">
        <v>4022</v>
      </c>
      <c r="B81" s="446" t="s">
        <v>2485</v>
      </c>
      <c r="C81" s="446" t="s">
        <v>4471</v>
      </c>
      <c r="D81" s="446">
        <v>0</v>
      </c>
      <c r="E81" s="446">
        <v>0</v>
      </c>
      <c r="F81" s="446">
        <v>0</v>
      </c>
      <c r="G81" s="446">
        <v>0</v>
      </c>
      <c r="H81" s="446">
        <v>0</v>
      </c>
      <c r="I81" s="446">
        <v>0</v>
      </c>
      <c r="J81" s="447">
        <v>1.8410000000000002E-5</v>
      </c>
      <c r="K81" s="447">
        <v>3.4360000000000003E-5</v>
      </c>
      <c r="L81" s="447">
        <v>4.8010000000000003E-5</v>
      </c>
      <c r="M81" s="447">
        <v>5.8879999999999999E-5</v>
      </c>
      <c r="N81" s="447">
        <v>5.4020000000000001E-5</v>
      </c>
      <c r="O81" s="447">
        <v>5.3739999999999997E-5</v>
      </c>
      <c r="P81" s="447">
        <v>5.3550000000000001E-5</v>
      </c>
      <c r="Q81" s="447">
        <v>5.3499999999999999E-5</v>
      </c>
      <c r="R81" s="447">
        <v>5.3340000000000001E-5</v>
      </c>
      <c r="S81" s="447">
        <v>5.3130000000000001E-5</v>
      </c>
      <c r="T81" s="447">
        <v>5.2989999999999999E-5</v>
      </c>
      <c r="U81" s="447">
        <v>5.291E-5</v>
      </c>
      <c r="V81" s="447">
        <v>3.9610000000000002E-5</v>
      </c>
      <c r="W81" s="447">
        <v>2.6359999999999998E-5</v>
      </c>
      <c r="X81" s="447">
        <v>1.3159999999999999E-5</v>
      </c>
      <c r="Y81" s="446">
        <v>0</v>
      </c>
      <c r="Z81" s="446">
        <v>0</v>
      </c>
      <c r="AA81" s="446">
        <v>0</v>
      </c>
      <c r="AB81" s="446">
        <v>0</v>
      </c>
      <c r="AC81" s="446">
        <v>0</v>
      </c>
    </row>
    <row r="82" spans="1:29" x14ac:dyDescent="0.25">
      <c r="A82" s="446" t="s">
        <v>4022</v>
      </c>
      <c r="B82" s="446" t="s">
        <v>2425</v>
      </c>
      <c r="C82" s="446" t="s">
        <v>4471</v>
      </c>
      <c r="D82" s="446">
        <v>-10.691000000000001</v>
      </c>
      <c r="E82" s="446">
        <v>-10.691000000000001</v>
      </c>
      <c r="F82" s="446">
        <v>-10.691000000000001</v>
      </c>
      <c r="G82" s="446">
        <v>-10.691000000000001</v>
      </c>
      <c r="H82" s="446">
        <v>-10.691000000000001</v>
      </c>
      <c r="I82" s="446">
        <v>-10.691000000000001</v>
      </c>
      <c r="J82" s="446">
        <v>-10.691000000000001</v>
      </c>
      <c r="K82" s="446">
        <v>-10.691000000000001</v>
      </c>
      <c r="L82" s="446">
        <v>-10.691000000000001</v>
      </c>
      <c r="M82" s="446">
        <v>-10.691000000000001</v>
      </c>
      <c r="N82" s="446">
        <v>-10.691000000000001</v>
      </c>
      <c r="O82" s="446">
        <v>-10.691000000000001</v>
      </c>
      <c r="P82" s="446">
        <v>-10.691000000000001</v>
      </c>
      <c r="Q82" s="446">
        <v>-10.691000000000001</v>
      </c>
      <c r="R82" s="446">
        <v>-10.691000000000001</v>
      </c>
      <c r="S82" s="446">
        <v>-10.691000000000001</v>
      </c>
      <c r="T82" s="446">
        <v>-10.691000000000001</v>
      </c>
      <c r="U82" s="446">
        <v>-10.691000000000001</v>
      </c>
      <c r="V82" s="446">
        <v>-10.691000000000001</v>
      </c>
      <c r="W82" s="446">
        <v>-10.691000000000001</v>
      </c>
      <c r="X82" s="446">
        <v>-10.691000000000001</v>
      </c>
      <c r="Y82" s="446">
        <v>-10.691000000000001</v>
      </c>
      <c r="Z82" s="446">
        <v>-10.691000000000001</v>
      </c>
      <c r="AA82" s="446">
        <v>-10.691000000000001</v>
      </c>
      <c r="AB82" s="446">
        <v>-10.691000000000001</v>
      </c>
      <c r="AC82" s="446">
        <v>-10.691000000000001</v>
      </c>
    </row>
    <row r="83" spans="1:29" x14ac:dyDescent="0.25">
      <c r="A83" s="446" t="s">
        <v>4022</v>
      </c>
      <c r="B83" s="446" t="s">
        <v>4472</v>
      </c>
      <c r="C83" s="446" t="s">
        <v>4471</v>
      </c>
      <c r="D83" s="446">
        <v>0</v>
      </c>
      <c r="E83" s="446">
        <v>0</v>
      </c>
      <c r="F83" s="446">
        <v>0</v>
      </c>
      <c r="G83" s="446">
        <v>0</v>
      </c>
      <c r="H83" s="446">
        <v>0</v>
      </c>
      <c r="I83" s="446">
        <v>0</v>
      </c>
      <c r="J83" s="446">
        <v>0</v>
      </c>
      <c r="K83" s="446">
        <v>0</v>
      </c>
      <c r="L83" s="446">
        <v>0</v>
      </c>
      <c r="M83" s="446">
        <v>0</v>
      </c>
      <c r="N83" s="446">
        <v>0</v>
      </c>
      <c r="O83" s="446">
        <v>0</v>
      </c>
      <c r="P83" s="446">
        <v>0</v>
      </c>
      <c r="Q83" s="446">
        <v>0</v>
      </c>
      <c r="R83" s="446">
        <v>0</v>
      </c>
      <c r="S83" s="446">
        <v>0</v>
      </c>
      <c r="T83" s="446">
        <v>0</v>
      </c>
      <c r="U83" s="446">
        <v>0</v>
      </c>
      <c r="V83" s="446">
        <v>0</v>
      </c>
      <c r="W83" s="446">
        <v>0</v>
      </c>
      <c r="X83" s="446">
        <v>0</v>
      </c>
      <c r="Y83" s="446">
        <v>0</v>
      </c>
      <c r="Z83" s="446">
        <v>0</v>
      </c>
      <c r="AA83" s="446">
        <v>0</v>
      </c>
      <c r="AB83" s="446">
        <v>0</v>
      </c>
      <c r="AC83" s="446">
        <v>0</v>
      </c>
    </row>
    <row r="84" spans="1:29" x14ac:dyDescent="0.25">
      <c r="A84" s="446" t="s">
        <v>4024</v>
      </c>
      <c r="B84" s="446" t="s">
        <v>2426</v>
      </c>
      <c r="C84" s="446" t="s">
        <v>4471</v>
      </c>
      <c r="D84" s="446">
        <v>10.575200000000001</v>
      </c>
      <c r="E84" s="446">
        <v>10.530200000000001</v>
      </c>
      <c r="F84" s="446">
        <v>10.451000000000001</v>
      </c>
      <c r="G84" s="446">
        <v>10.3103</v>
      </c>
      <c r="H84" s="446">
        <v>10.1401</v>
      </c>
      <c r="I84" s="446">
        <v>9.9552800000000001</v>
      </c>
      <c r="J84" s="446">
        <v>9.8110800000000005</v>
      </c>
      <c r="K84" s="446">
        <v>9.6115999999999993</v>
      </c>
      <c r="L84" s="446">
        <v>9.4061900000000005</v>
      </c>
      <c r="M84" s="446">
        <v>9.1561199999999996</v>
      </c>
      <c r="N84" s="446">
        <v>8.9322900000000001</v>
      </c>
      <c r="O84" s="446">
        <v>8.6943900000000003</v>
      </c>
      <c r="P84" s="446">
        <v>8.4503799999999991</v>
      </c>
      <c r="Q84" s="446">
        <v>8.2163500000000003</v>
      </c>
      <c r="R84" s="446">
        <v>7.9605100000000002</v>
      </c>
      <c r="S84" s="446">
        <v>7.7053099999999999</v>
      </c>
      <c r="T84" s="446">
        <v>7.4596299999999998</v>
      </c>
      <c r="U84" s="446">
        <v>7.21915</v>
      </c>
      <c r="V84" s="446">
        <v>7.0006000000000004</v>
      </c>
      <c r="W84" s="446">
        <v>6.8581899999999996</v>
      </c>
      <c r="X84" s="446">
        <v>6.7487300000000001</v>
      </c>
      <c r="Y84" s="446">
        <v>6.6613600000000002</v>
      </c>
      <c r="Z84" s="446">
        <v>6.6216200000000001</v>
      </c>
      <c r="AA84" s="446">
        <v>6.5936599999999999</v>
      </c>
      <c r="AB84" s="446">
        <v>6.5936700000000004</v>
      </c>
      <c r="AC84" s="446">
        <v>6.6042100000000001</v>
      </c>
    </row>
    <row r="85" spans="1:29" x14ac:dyDescent="0.25">
      <c r="A85" s="446" t="s">
        <v>4024</v>
      </c>
      <c r="B85" s="446" t="s">
        <v>2424</v>
      </c>
      <c r="C85" s="446" t="s">
        <v>4471</v>
      </c>
      <c r="D85" s="446">
        <v>2.9279700000000002</v>
      </c>
      <c r="E85" s="446">
        <v>2.7826499999999998</v>
      </c>
      <c r="F85" s="446">
        <v>2.6890700000000001</v>
      </c>
      <c r="G85" s="446">
        <v>2.57091</v>
      </c>
      <c r="H85" s="446">
        <v>2.52339</v>
      </c>
      <c r="I85" s="446">
        <v>2.4340299999999999</v>
      </c>
      <c r="J85" s="446">
        <v>2.34091</v>
      </c>
      <c r="K85" s="446">
        <v>2.3462700000000001</v>
      </c>
      <c r="L85" s="446">
        <v>2.5642999999999998</v>
      </c>
      <c r="M85" s="446">
        <v>2.7746200000000001</v>
      </c>
      <c r="N85" s="446">
        <v>2.99742</v>
      </c>
      <c r="O85" s="446">
        <v>3.218</v>
      </c>
      <c r="P85" s="446">
        <v>3.4582299999999999</v>
      </c>
      <c r="Q85" s="446">
        <v>3.6536499999999998</v>
      </c>
      <c r="R85" s="446">
        <v>3.9038499999999998</v>
      </c>
      <c r="S85" s="446">
        <v>4.1475499999999998</v>
      </c>
      <c r="T85" s="446">
        <v>4.37826</v>
      </c>
      <c r="U85" s="446">
        <v>4.5099099999999996</v>
      </c>
      <c r="V85" s="446">
        <v>4.8411999999999997</v>
      </c>
      <c r="W85" s="446">
        <v>5.0019</v>
      </c>
      <c r="X85" s="446">
        <v>5.2858299999999998</v>
      </c>
      <c r="Y85" s="446">
        <v>5.32517</v>
      </c>
      <c r="Z85" s="446">
        <v>5.6203500000000002</v>
      </c>
      <c r="AA85" s="446">
        <v>5.7960700000000003</v>
      </c>
      <c r="AB85" s="446">
        <v>5.9352900000000002</v>
      </c>
      <c r="AC85" s="446">
        <v>6.0676100000000002</v>
      </c>
    </row>
    <row r="86" spans="1:29" x14ac:dyDescent="0.25">
      <c r="A86" s="446" t="s">
        <v>4024</v>
      </c>
      <c r="B86" s="446" t="s">
        <v>4475</v>
      </c>
      <c r="C86" s="446" t="s">
        <v>4471</v>
      </c>
      <c r="D86" s="446">
        <v>2.2645</v>
      </c>
      <c r="E86" s="446">
        <v>2.1765500000000002</v>
      </c>
      <c r="F86" s="446">
        <v>2.2144599999999999</v>
      </c>
      <c r="G86" s="446">
        <v>2.2104699999999999</v>
      </c>
      <c r="H86" s="446">
        <v>2.19163</v>
      </c>
      <c r="I86" s="446">
        <v>2.1699199999999998</v>
      </c>
      <c r="J86" s="446">
        <v>2.1663199999999998</v>
      </c>
      <c r="K86" s="446">
        <v>2.16614</v>
      </c>
      <c r="L86" s="446">
        <v>2.16669</v>
      </c>
      <c r="M86" s="446">
        <v>2.1702400000000002</v>
      </c>
      <c r="N86" s="446">
        <v>2.17258</v>
      </c>
      <c r="O86" s="446">
        <v>2.1735699999999998</v>
      </c>
      <c r="P86" s="446">
        <v>2.1726899999999998</v>
      </c>
      <c r="Q86" s="446">
        <v>2.1715800000000001</v>
      </c>
      <c r="R86" s="446">
        <v>2.16343</v>
      </c>
      <c r="S86" s="446">
        <v>2.15435</v>
      </c>
      <c r="T86" s="446">
        <v>2.14913</v>
      </c>
      <c r="U86" s="446">
        <v>2.1486700000000001</v>
      </c>
      <c r="V86" s="446">
        <v>2.1498699999999999</v>
      </c>
      <c r="W86" s="446">
        <v>2.1524100000000002</v>
      </c>
      <c r="X86" s="446">
        <v>2.1560800000000002</v>
      </c>
      <c r="Y86" s="446">
        <v>2.1580300000000001</v>
      </c>
      <c r="Z86" s="446">
        <v>2.1584699999999999</v>
      </c>
      <c r="AA86" s="446">
        <v>2.1583999999999999</v>
      </c>
      <c r="AB86" s="446">
        <v>2.1558899999999999</v>
      </c>
      <c r="AC86" s="446">
        <v>2.1572100000000001</v>
      </c>
    </row>
    <row r="87" spans="1:29" x14ac:dyDescent="0.25">
      <c r="A87" s="446" t="s">
        <v>4024</v>
      </c>
      <c r="B87" s="446" t="s">
        <v>4474</v>
      </c>
      <c r="C87" s="446" t="s">
        <v>4471</v>
      </c>
      <c r="D87" s="446">
        <v>1.8015699999999999</v>
      </c>
      <c r="E87" s="446">
        <v>1.83148</v>
      </c>
      <c r="F87" s="446">
        <v>1.87835</v>
      </c>
      <c r="G87" s="446">
        <v>1.92622</v>
      </c>
      <c r="H87" s="446">
        <v>1.98062</v>
      </c>
      <c r="I87" s="446">
        <v>2.0608300000000002</v>
      </c>
      <c r="J87" s="446">
        <v>2.0996100000000002</v>
      </c>
      <c r="K87" s="446">
        <v>2.1503299999999999</v>
      </c>
      <c r="L87" s="446">
        <v>2.2011500000000002</v>
      </c>
      <c r="M87" s="446">
        <v>2.2607300000000001</v>
      </c>
      <c r="N87" s="446">
        <v>2.3226800000000001</v>
      </c>
      <c r="O87" s="446">
        <v>2.3462499999999999</v>
      </c>
      <c r="P87" s="446">
        <v>2.3677299999999999</v>
      </c>
      <c r="Q87" s="446">
        <v>2.3893800000000001</v>
      </c>
      <c r="R87" s="446">
        <v>2.3951199999999999</v>
      </c>
      <c r="S87" s="446">
        <v>2.3991099999999999</v>
      </c>
      <c r="T87" s="446">
        <v>2.41127</v>
      </c>
      <c r="U87" s="446">
        <v>2.4314</v>
      </c>
      <c r="V87" s="446">
        <v>2.4542199999999998</v>
      </c>
      <c r="W87" s="446">
        <v>2.4798100000000001</v>
      </c>
      <c r="X87" s="446">
        <v>2.5070899999999998</v>
      </c>
      <c r="Y87" s="446">
        <v>2.5306899999999999</v>
      </c>
      <c r="Z87" s="446">
        <v>2.5516999999999999</v>
      </c>
      <c r="AA87" s="446">
        <v>2.5714399999999999</v>
      </c>
      <c r="AB87" s="446">
        <v>2.5857000000000001</v>
      </c>
      <c r="AC87" s="446">
        <v>2.6089199999999999</v>
      </c>
    </row>
    <row r="88" spans="1:29" x14ac:dyDescent="0.25">
      <c r="A88" s="446" t="s">
        <v>4024</v>
      </c>
      <c r="B88" s="446" t="s">
        <v>4473</v>
      </c>
      <c r="C88" s="446" t="s">
        <v>4471</v>
      </c>
      <c r="D88" s="446">
        <v>21.037099999999999</v>
      </c>
      <c r="E88" s="446">
        <v>21.090800000000002</v>
      </c>
      <c r="F88" s="446">
        <v>21.255400000000002</v>
      </c>
      <c r="G88" s="446">
        <v>21.431999999999999</v>
      </c>
      <c r="H88" s="446">
        <v>21.493500000000001</v>
      </c>
      <c r="I88" s="446">
        <v>21.587800000000001</v>
      </c>
      <c r="J88" s="446">
        <v>21.631799999999998</v>
      </c>
      <c r="K88" s="446">
        <v>21.6828</v>
      </c>
      <c r="L88" s="446">
        <v>21.6875</v>
      </c>
      <c r="M88" s="446">
        <v>21.785</v>
      </c>
      <c r="N88" s="446">
        <v>21.881499999999999</v>
      </c>
      <c r="O88" s="446">
        <v>22.007000000000001</v>
      </c>
      <c r="P88" s="446">
        <v>22.162700000000001</v>
      </c>
      <c r="Q88" s="446">
        <v>22.251100000000001</v>
      </c>
      <c r="R88" s="446">
        <v>22.377700000000001</v>
      </c>
      <c r="S88" s="446">
        <v>22.508600000000001</v>
      </c>
      <c r="T88" s="446">
        <v>22.5886</v>
      </c>
      <c r="U88" s="446">
        <v>22.725300000000001</v>
      </c>
      <c r="V88" s="446">
        <v>22.8308</v>
      </c>
      <c r="W88" s="446">
        <v>22.9587</v>
      </c>
      <c r="X88" s="446">
        <v>23.027999999999999</v>
      </c>
      <c r="Y88" s="446">
        <v>23.148199999999999</v>
      </c>
      <c r="Z88" s="446">
        <v>23.219799999999999</v>
      </c>
      <c r="AA88" s="446">
        <v>23.339400000000001</v>
      </c>
      <c r="AB88" s="446">
        <v>23.428000000000001</v>
      </c>
      <c r="AC88" s="446">
        <v>23.5305</v>
      </c>
    </row>
    <row r="89" spans="1:29" x14ac:dyDescent="0.25">
      <c r="A89" s="446" t="s">
        <v>4024</v>
      </c>
      <c r="B89" s="446" t="s">
        <v>2485</v>
      </c>
      <c r="C89" s="446" t="s">
        <v>4471</v>
      </c>
      <c r="D89" s="446">
        <v>0</v>
      </c>
      <c r="E89" s="446">
        <v>0</v>
      </c>
      <c r="F89" s="446">
        <v>0</v>
      </c>
      <c r="G89" s="446">
        <v>0</v>
      </c>
      <c r="H89" s="446">
        <v>0</v>
      </c>
      <c r="I89" s="446">
        <v>0</v>
      </c>
      <c r="J89" s="446">
        <v>0</v>
      </c>
      <c r="K89" s="446">
        <v>0</v>
      </c>
      <c r="L89" s="446">
        <v>0</v>
      </c>
      <c r="M89" s="446">
        <v>0</v>
      </c>
      <c r="N89" s="446">
        <v>0</v>
      </c>
      <c r="O89" s="446">
        <v>0</v>
      </c>
      <c r="P89" s="446">
        <v>0</v>
      </c>
      <c r="Q89" s="446">
        <v>0</v>
      </c>
      <c r="R89" s="446">
        <v>0</v>
      </c>
      <c r="S89" s="446">
        <v>0</v>
      </c>
      <c r="T89" s="446">
        <v>0</v>
      </c>
      <c r="U89" s="446">
        <v>0</v>
      </c>
      <c r="V89" s="446">
        <v>0</v>
      </c>
      <c r="W89" s="446">
        <v>0</v>
      </c>
      <c r="X89" s="446">
        <v>0</v>
      </c>
      <c r="Y89" s="446">
        <v>0</v>
      </c>
      <c r="Z89" s="446">
        <v>0</v>
      </c>
      <c r="AA89" s="446">
        <v>0</v>
      </c>
      <c r="AB89" s="446">
        <v>0</v>
      </c>
      <c r="AC89" s="446">
        <v>0</v>
      </c>
    </row>
    <row r="90" spans="1:29" x14ac:dyDescent="0.25">
      <c r="A90" s="446" t="s">
        <v>4024</v>
      </c>
      <c r="B90" s="446" t="s">
        <v>2425</v>
      </c>
      <c r="C90" s="446" t="s">
        <v>4471</v>
      </c>
      <c r="D90" s="446">
        <v>-2.3115399999999999</v>
      </c>
      <c r="E90" s="446">
        <v>-2.3115399999999999</v>
      </c>
      <c r="F90" s="446">
        <v>-2.3115399999999999</v>
      </c>
      <c r="G90" s="446">
        <v>-2.3115399999999999</v>
      </c>
      <c r="H90" s="446">
        <v>-2.3115399999999999</v>
      </c>
      <c r="I90" s="446">
        <v>-2.3115399999999999</v>
      </c>
      <c r="J90" s="446">
        <v>-2.3115399999999999</v>
      </c>
      <c r="K90" s="446">
        <v>-2.3115399999999999</v>
      </c>
      <c r="L90" s="446">
        <v>-2.3115399999999999</v>
      </c>
      <c r="M90" s="446">
        <v>-2.3115399999999999</v>
      </c>
      <c r="N90" s="446">
        <v>-2.3115399999999999</v>
      </c>
      <c r="O90" s="446">
        <v>-2.3115399999999999</v>
      </c>
      <c r="P90" s="446">
        <v>-2.3115399999999999</v>
      </c>
      <c r="Q90" s="446">
        <v>-2.3115399999999999</v>
      </c>
      <c r="R90" s="446">
        <v>-2.3115399999999999</v>
      </c>
      <c r="S90" s="446">
        <v>-2.3115399999999999</v>
      </c>
      <c r="T90" s="446">
        <v>-2.3115399999999999</v>
      </c>
      <c r="U90" s="446">
        <v>-2.3115399999999999</v>
      </c>
      <c r="V90" s="446">
        <v>-2.3115399999999999</v>
      </c>
      <c r="W90" s="446">
        <v>-2.3115399999999999</v>
      </c>
      <c r="X90" s="446">
        <v>-2.3115399999999999</v>
      </c>
      <c r="Y90" s="446">
        <v>-2.3115399999999999</v>
      </c>
      <c r="Z90" s="446">
        <v>-2.3115399999999999</v>
      </c>
      <c r="AA90" s="446">
        <v>-2.3115399999999999</v>
      </c>
      <c r="AB90" s="446">
        <v>-2.3115399999999999</v>
      </c>
      <c r="AC90" s="446">
        <v>-2.3115399999999999</v>
      </c>
    </row>
    <row r="91" spans="1:29" x14ac:dyDescent="0.25">
      <c r="A91" s="446" t="s">
        <v>4024</v>
      </c>
      <c r="B91" s="446" t="s">
        <v>4472</v>
      </c>
      <c r="C91" s="446" t="s">
        <v>4471</v>
      </c>
      <c r="D91" s="446">
        <v>0</v>
      </c>
      <c r="E91" s="446">
        <v>0</v>
      </c>
      <c r="F91" s="446">
        <v>0</v>
      </c>
      <c r="G91" s="446">
        <v>0</v>
      </c>
      <c r="H91" s="446">
        <v>0</v>
      </c>
      <c r="I91" s="446">
        <v>0</v>
      </c>
      <c r="J91" s="446">
        <v>0</v>
      </c>
      <c r="K91" s="446">
        <v>0</v>
      </c>
      <c r="L91" s="446">
        <v>0</v>
      </c>
      <c r="M91" s="446">
        <v>0</v>
      </c>
      <c r="N91" s="446">
        <v>0</v>
      </c>
      <c r="O91" s="446">
        <v>0</v>
      </c>
      <c r="P91" s="446">
        <v>0</v>
      </c>
      <c r="Q91" s="446">
        <v>0</v>
      </c>
      <c r="R91" s="446">
        <v>0</v>
      </c>
      <c r="S91" s="446">
        <v>0</v>
      </c>
      <c r="T91" s="446">
        <v>0</v>
      </c>
      <c r="U91" s="446">
        <v>0</v>
      </c>
      <c r="V91" s="446">
        <v>0</v>
      </c>
      <c r="W91" s="446">
        <v>0</v>
      </c>
      <c r="X91" s="446">
        <v>0</v>
      </c>
      <c r="Y91" s="446">
        <v>0</v>
      </c>
      <c r="Z91" s="446">
        <v>0</v>
      </c>
      <c r="AA91" s="446">
        <v>0</v>
      </c>
      <c r="AB91" s="446">
        <v>0</v>
      </c>
      <c r="AC91" s="446">
        <v>0</v>
      </c>
    </row>
    <row r="92" spans="1:29" x14ac:dyDescent="0.25">
      <c r="A92" s="446" t="s">
        <v>4026</v>
      </c>
      <c r="B92" s="446" t="s">
        <v>2426</v>
      </c>
      <c r="C92" s="446" t="s">
        <v>4471</v>
      </c>
      <c r="D92" s="446">
        <v>58.846699999999998</v>
      </c>
      <c r="E92" s="446">
        <v>58.510300000000001</v>
      </c>
      <c r="F92" s="446">
        <v>58.021599999999999</v>
      </c>
      <c r="G92" s="446">
        <v>57.006900000000002</v>
      </c>
      <c r="H92" s="446">
        <v>55.9512</v>
      </c>
      <c r="I92" s="446">
        <v>54.917000000000002</v>
      </c>
      <c r="J92" s="446">
        <v>53.328499999999998</v>
      </c>
      <c r="K92" s="446">
        <v>51.709400000000002</v>
      </c>
      <c r="L92" s="446">
        <v>50.136299999999999</v>
      </c>
      <c r="M92" s="446">
        <v>48.3902</v>
      </c>
      <c r="N92" s="446">
        <v>46.860100000000003</v>
      </c>
      <c r="O92" s="446">
        <v>45.231000000000002</v>
      </c>
      <c r="P92" s="446">
        <v>43.607500000000002</v>
      </c>
      <c r="Q92" s="446">
        <v>42.085799999999999</v>
      </c>
      <c r="R92" s="446">
        <v>40.468800000000002</v>
      </c>
      <c r="S92" s="446">
        <v>38.944200000000002</v>
      </c>
      <c r="T92" s="446">
        <v>37.4163</v>
      </c>
      <c r="U92" s="446">
        <v>35.997500000000002</v>
      </c>
      <c r="V92" s="446">
        <v>34.616</v>
      </c>
      <c r="W92" s="446">
        <v>33.618099999999998</v>
      </c>
      <c r="X92" s="446">
        <v>32.7575</v>
      </c>
      <c r="Y92" s="446">
        <v>31.9633</v>
      </c>
      <c r="Z92" s="446">
        <v>31.423400000000001</v>
      </c>
      <c r="AA92" s="446">
        <v>30.966100000000001</v>
      </c>
      <c r="AB92" s="446">
        <v>30.723099999999999</v>
      </c>
      <c r="AC92" s="446">
        <v>30.5167</v>
      </c>
    </row>
    <row r="93" spans="1:29" x14ac:dyDescent="0.25">
      <c r="A93" s="446" t="s">
        <v>4026</v>
      </c>
      <c r="B93" s="446" t="s">
        <v>2424</v>
      </c>
      <c r="C93" s="446" t="s">
        <v>4471</v>
      </c>
      <c r="D93" s="446">
        <v>44.031799999999997</v>
      </c>
      <c r="E93" s="446">
        <v>44.697400000000002</v>
      </c>
      <c r="F93" s="446">
        <v>36.591900000000003</v>
      </c>
      <c r="G93" s="446">
        <v>35.653399999999998</v>
      </c>
      <c r="H93" s="446">
        <v>33.566000000000003</v>
      </c>
      <c r="I93" s="446">
        <v>30.793399999999998</v>
      </c>
      <c r="J93" s="446">
        <v>24.8294</v>
      </c>
      <c r="K93" s="446">
        <v>22.6861</v>
      </c>
      <c r="L93" s="446">
        <v>22.849299999999999</v>
      </c>
      <c r="M93" s="446">
        <v>21.224799999999998</v>
      </c>
      <c r="N93" s="446">
        <v>15.9694</v>
      </c>
      <c r="O93" s="446">
        <v>15.450799999999999</v>
      </c>
      <c r="P93" s="446">
        <v>15.053699999999999</v>
      </c>
      <c r="Q93" s="446">
        <v>15.214</v>
      </c>
      <c r="R93" s="446">
        <v>15.373900000000001</v>
      </c>
      <c r="S93" s="446">
        <v>15.512700000000001</v>
      </c>
      <c r="T93" s="446">
        <v>15.4902</v>
      </c>
      <c r="U93" s="446">
        <v>15.538</v>
      </c>
      <c r="V93" s="446">
        <v>15.213699999999999</v>
      </c>
      <c r="W93" s="446">
        <v>14.5586</v>
      </c>
      <c r="X93" s="446">
        <v>10.4902</v>
      </c>
      <c r="Y93" s="446">
        <v>10.3108</v>
      </c>
      <c r="Z93" s="446">
        <v>9.7154100000000003</v>
      </c>
      <c r="AA93" s="446">
        <v>8.4185599999999994</v>
      </c>
      <c r="AB93" s="446">
        <v>6.7207299999999996</v>
      </c>
      <c r="AC93" s="446">
        <v>7.1034600000000001</v>
      </c>
    </row>
    <row r="94" spans="1:29" x14ac:dyDescent="0.25">
      <c r="A94" s="446" t="s">
        <v>4026</v>
      </c>
      <c r="B94" s="446" t="s">
        <v>4475</v>
      </c>
      <c r="C94" s="446" t="s">
        <v>4471</v>
      </c>
      <c r="D94" s="446">
        <v>20.720700000000001</v>
      </c>
      <c r="E94" s="446">
        <v>19.741499999999998</v>
      </c>
      <c r="F94" s="446">
        <v>20.1691</v>
      </c>
      <c r="G94" s="446">
        <v>20.038599999999999</v>
      </c>
      <c r="H94" s="446">
        <v>19.7761</v>
      </c>
      <c r="I94" s="446">
        <v>19.490600000000001</v>
      </c>
      <c r="J94" s="446">
        <v>19.1494</v>
      </c>
      <c r="K94" s="446">
        <v>18.8474</v>
      </c>
      <c r="L94" s="446">
        <v>18.5596</v>
      </c>
      <c r="M94" s="446">
        <v>18.301100000000002</v>
      </c>
      <c r="N94" s="446">
        <v>18.033300000000001</v>
      </c>
      <c r="O94" s="446">
        <v>17.759599999999999</v>
      </c>
      <c r="P94" s="446">
        <v>17.4754</v>
      </c>
      <c r="Q94" s="446">
        <v>17.194199999999999</v>
      </c>
      <c r="R94" s="446">
        <v>16.860299999999999</v>
      </c>
      <c r="S94" s="446">
        <v>16.5274</v>
      </c>
      <c r="T94" s="446">
        <v>16.216100000000001</v>
      </c>
      <c r="U94" s="446">
        <v>15.9511</v>
      </c>
      <c r="V94" s="446">
        <v>15.7057</v>
      </c>
      <c r="W94" s="446">
        <v>15.4765</v>
      </c>
      <c r="X94" s="446">
        <v>15.261100000000001</v>
      </c>
      <c r="Y94" s="446">
        <v>15.036799999999999</v>
      </c>
      <c r="Z94" s="446">
        <v>14.8057</v>
      </c>
      <c r="AA94" s="446">
        <v>14.5755</v>
      </c>
      <c r="AB94" s="446">
        <v>14.3323</v>
      </c>
      <c r="AC94" s="446">
        <v>14.1226</v>
      </c>
    </row>
    <row r="95" spans="1:29" x14ac:dyDescent="0.25">
      <c r="A95" s="446" t="s">
        <v>4026</v>
      </c>
      <c r="B95" s="446" t="s">
        <v>4474</v>
      </c>
      <c r="C95" s="446" t="s">
        <v>4471</v>
      </c>
      <c r="D95" s="446">
        <v>13.179500000000001</v>
      </c>
      <c r="E95" s="446">
        <v>13.261200000000001</v>
      </c>
      <c r="F95" s="446">
        <v>13.4506</v>
      </c>
      <c r="G95" s="446">
        <v>13.577</v>
      </c>
      <c r="H95" s="446">
        <v>13.6561</v>
      </c>
      <c r="I95" s="446">
        <v>13.760899999999999</v>
      </c>
      <c r="J95" s="446">
        <v>13.6632</v>
      </c>
      <c r="K95" s="446">
        <v>13.644299999999999</v>
      </c>
      <c r="L95" s="446">
        <v>13.6709</v>
      </c>
      <c r="M95" s="446">
        <v>13.7095</v>
      </c>
      <c r="N95" s="446">
        <v>13.717499999999999</v>
      </c>
      <c r="O95" s="446">
        <v>13.6563</v>
      </c>
      <c r="P95" s="446">
        <v>13.577500000000001</v>
      </c>
      <c r="Q95" s="446">
        <v>13.4918</v>
      </c>
      <c r="R95" s="446">
        <v>13.3055</v>
      </c>
      <c r="S95" s="446">
        <v>13.11</v>
      </c>
      <c r="T95" s="446">
        <v>12.9537</v>
      </c>
      <c r="U95" s="446">
        <v>12.847799999999999</v>
      </c>
      <c r="V95" s="446">
        <v>12.7607</v>
      </c>
      <c r="W95" s="446">
        <v>12.6897</v>
      </c>
      <c r="X95" s="446">
        <v>12.627800000000001</v>
      </c>
      <c r="Y95" s="446">
        <v>12.543900000000001</v>
      </c>
      <c r="Z95" s="446">
        <v>12.413600000000001</v>
      </c>
      <c r="AA95" s="446">
        <v>12.2377</v>
      </c>
      <c r="AB95" s="446">
        <v>12.0845</v>
      </c>
      <c r="AC95" s="446">
        <v>12.002599999999999</v>
      </c>
    </row>
    <row r="96" spans="1:29" x14ac:dyDescent="0.25">
      <c r="A96" s="446" t="s">
        <v>4026</v>
      </c>
      <c r="B96" s="446" t="s">
        <v>4473</v>
      </c>
      <c r="C96" s="446" t="s">
        <v>4471</v>
      </c>
      <c r="D96" s="446">
        <v>72.458600000000004</v>
      </c>
      <c r="E96" s="446">
        <v>71.582999999999998</v>
      </c>
      <c r="F96" s="446">
        <v>71.08</v>
      </c>
      <c r="G96" s="446">
        <v>70.428100000000001</v>
      </c>
      <c r="H96" s="446">
        <v>69.668800000000005</v>
      </c>
      <c r="I96" s="446">
        <v>69.112099999999998</v>
      </c>
      <c r="J96" s="446">
        <v>68.918199999999999</v>
      </c>
      <c r="K96" s="446">
        <v>68.761499999999998</v>
      </c>
      <c r="L96" s="446">
        <v>68.613</v>
      </c>
      <c r="M96" s="446">
        <v>68.597999999999999</v>
      </c>
      <c r="N96" s="446">
        <v>68.4559</v>
      </c>
      <c r="O96" s="446">
        <v>68.498800000000003</v>
      </c>
      <c r="P96" s="446">
        <v>68.488299999999995</v>
      </c>
      <c r="Q96" s="446">
        <v>68.455799999999996</v>
      </c>
      <c r="R96" s="446">
        <v>68.215100000000007</v>
      </c>
      <c r="S96" s="446">
        <v>68.192599999999999</v>
      </c>
      <c r="T96" s="446">
        <v>68.374799999999993</v>
      </c>
      <c r="U96" s="446">
        <v>68.930599999999998</v>
      </c>
      <c r="V96" s="446">
        <v>69.103899999999996</v>
      </c>
      <c r="W96" s="446">
        <v>69.207999999999998</v>
      </c>
      <c r="X96" s="446">
        <v>69.414400000000001</v>
      </c>
      <c r="Y96" s="446">
        <v>69.313299999999998</v>
      </c>
      <c r="Z96" s="446">
        <v>70.648300000000006</v>
      </c>
      <c r="AA96" s="446">
        <v>71.051299999999998</v>
      </c>
      <c r="AB96" s="446">
        <v>70.988799999999998</v>
      </c>
      <c r="AC96" s="446">
        <v>70.848399999999998</v>
      </c>
    </row>
    <row r="97" spans="1:29" x14ac:dyDescent="0.25">
      <c r="A97" s="446" t="s">
        <v>4026</v>
      </c>
      <c r="B97" s="446" t="s">
        <v>2485</v>
      </c>
      <c r="C97" s="446" t="s">
        <v>4471</v>
      </c>
      <c r="D97" s="446">
        <v>1.99956</v>
      </c>
      <c r="E97" s="446">
        <v>1.8938900000000001</v>
      </c>
      <c r="F97" s="446">
        <v>1.69312</v>
      </c>
      <c r="G97" s="446">
        <v>1.51891</v>
      </c>
      <c r="H97" s="446">
        <v>1.35334</v>
      </c>
      <c r="I97" s="446">
        <v>1.2153799999999999</v>
      </c>
      <c r="J97" s="446">
        <v>1.1419600000000001</v>
      </c>
      <c r="K97" s="446">
        <v>1.06812</v>
      </c>
      <c r="L97" s="446">
        <v>0.99474499999999999</v>
      </c>
      <c r="M97" s="446">
        <v>0.92220500000000005</v>
      </c>
      <c r="N97" s="446">
        <v>0.84923700000000002</v>
      </c>
      <c r="O97" s="446">
        <v>0.85229600000000005</v>
      </c>
      <c r="P97" s="446">
        <v>0.85407900000000003</v>
      </c>
      <c r="Q97" s="446">
        <v>0.85580699999999998</v>
      </c>
      <c r="R97" s="446">
        <v>0.89015100000000003</v>
      </c>
      <c r="S97" s="446">
        <v>1.1754</v>
      </c>
      <c r="T97" s="446">
        <v>1.5004900000000001</v>
      </c>
      <c r="U97" s="446">
        <v>1.83613</v>
      </c>
      <c r="V97" s="446">
        <v>2.1048100000000001</v>
      </c>
      <c r="W97" s="446">
        <v>2.3228800000000001</v>
      </c>
      <c r="X97" s="446">
        <v>2.52867</v>
      </c>
      <c r="Y97" s="446">
        <v>5.59877</v>
      </c>
      <c r="Z97" s="446">
        <v>5.1891999999999996</v>
      </c>
      <c r="AA97" s="446">
        <v>4.4246699999999999</v>
      </c>
      <c r="AB97" s="446">
        <v>2.9832800000000002</v>
      </c>
      <c r="AC97" s="446">
        <v>2.9074900000000001</v>
      </c>
    </row>
    <row r="98" spans="1:29" x14ac:dyDescent="0.25">
      <c r="A98" s="446" t="s">
        <v>4026</v>
      </c>
      <c r="B98" s="446" t="s">
        <v>2425</v>
      </c>
      <c r="C98" s="446" t="s">
        <v>4471</v>
      </c>
      <c r="D98" s="446">
        <v>-13.9612</v>
      </c>
      <c r="E98" s="446">
        <v>-13.9612</v>
      </c>
      <c r="F98" s="446">
        <v>-13.9612</v>
      </c>
      <c r="G98" s="446">
        <v>-13.9612</v>
      </c>
      <c r="H98" s="446">
        <v>-13.9612</v>
      </c>
      <c r="I98" s="446">
        <v>-13.9612</v>
      </c>
      <c r="J98" s="446">
        <v>-13.9612</v>
      </c>
      <c r="K98" s="446">
        <v>-13.9612</v>
      </c>
      <c r="L98" s="446">
        <v>-13.9612</v>
      </c>
      <c r="M98" s="446">
        <v>-13.9612</v>
      </c>
      <c r="N98" s="446">
        <v>-13.9612</v>
      </c>
      <c r="O98" s="446">
        <v>-13.9612</v>
      </c>
      <c r="P98" s="446">
        <v>-13.9612</v>
      </c>
      <c r="Q98" s="446">
        <v>-13.9612</v>
      </c>
      <c r="R98" s="446">
        <v>-13.9612</v>
      </c>
      <c r="S98" s="446">
        <v>-13.9612</v>
      </c>
      <c r="T98" s="446">
        <v>-13.9612</v>
      </c>
      <c r="U98" s="446">
        <v>-13.9612</v>
      </c>
      <c r="V98" s="446">
        <v>-13.9612</v>
      </c>
      <c r="W98" s="446">
        <v>-13.9612</v>
      </c>
      <c r="X98" s="446">
        <v>-13.9612</v>
      </c>
      <c r="Y98" s="446">
        <v>-13.9612</v>
      </c>
      <c r="Z98" s="446">
        <v>-13.9612</v>
      </c>
      <c r="AA98" s="446">
        <v>-13.9612</v>
      </c>
      <c r="AB98" s="446">
        <v>-13.9612</v>
      </c>
      <c r="AC98" s="446">
        <v>-13.9612</v>
      </c>
    </row>
    <row r="99" spans="1:29" x14ac:dyDescent="0.25">
      <c r="A99" s="446" t="s">
        <v>4026</v>
      </c>
      <c r="B99" s="446" t="s">
        <v>4472</v>
      </c>
      <c r="C99" s="446" t="s">
        <v>4471</v>
      </c>
      <c r="D99" s="446">
        <v>0</v>
      </c>
      <c r="E99" s="446">
        <v>0</v>
      </c>
      <c r="F99" s="446">
        <v>0</v>
      </c>
      <c r="G99" s="446">
        <v>0</v>
      </c>
      <c r="H99" s="446">
        <v>0</v>
      </c>
      <c r="I99" s="446">
        <v>0</v>
      </c>
      <c r="J99" s="446">
        <v>0</v>
      </c>
      <c r="K99" s="446">
        <v>0</v>
      </c>
      <c r="L99" s="446">
        <v>0</v>
      </c>
      <c r="M99" s="446">
        <v>0</v>
      </c>
      <c r="N99" s="446">
        <v>0</v>
      </c>
      <c r="O99" s="446">
        <v>0</v>
      </c>
      <c r="P99" s="446">
        <v>0</v>
      </c>
      <c r="Q99" s="446">
        <v>0</v>
      </c>
      <c r="R99" s="446">
        <v>0</v>
      </c>
      <c r="S99" s="446">
        <v>0</v>
      </c>
      <c r="T99" s="446">
        <v>0</v>
      </c>
      <c r="U99" s="446">
        <v>0</v>
      </c>
      <c r="V99" s="446">
        <v>0</v>
      </c>
      <c r="W99" s="446">
        <v>0</v>
      </c>
      <c r="X99" s="446">
        <v>0</v>
      </c>
      <c r="Y99" s="446">
        <v>0</v>
      </c>
      <c r="Z99" s="446">
        <v>0</v>
      </c>
      <c r="AA99" s="446">
        <v>0</v>
      </c>
      <c r="AB99" s="446">
        <v>0</v>
      </c>
      <c r="AC99" s="446">
        <v>0</v>
      </c>
    </row>
    <row r="100" spans="1:29" x14ac:dyDescent="0.25">
      <c r="A100" s="446" t="s">
        <v>4028</v>
      </c>
      <c r="B100" s="446" t="s">
        <v>2426</v>
      </c>
      <c r="C100" s="446" t="s">
        <v>4471</v>
      </c>
      <c r="D100" s="446">
        <v>37.024099999999997</v>
      </c>
      <c r="E100" s="446">
        <v>36.710900000000002</v>
      </c>
      <c r="F100" s="446">
        <v>36.296399999999998</v>
      </c>
      <c r="G100" s="446">
        <v>35.653500000000001</v>
      </c>
      <c r="H100" s="446">
        <v>34.909399999999998</v>
      </c>
      <c r="I100" s="446">
        <v>34.1096</v>
      </c>
      <c r="J100" s="446">
        <v>33.1143</v>
      </c>
      <c r="K100" s="446">
        <v>31.9907</v>
      </c>
      <c r="L100" s="446">
        <v>30.87</v>
      </c>
      <c r="M100" s="446">
        <v>29.665400000000002</v>
      </c>
      <c r="N100" s="446">
        <v>28.539400000000001</v>
      </c>
      <c r="O100" s="446">
        <v>27.3962</v>
      </c>
      <c r="P100" s="446">
        <v>26.266200000000001</v>
      </c>
      <c r="Q100" s="446">
        <v>25.175000000000001</v>
      </c>
      <c r="R100" s="446">
        <v>24.0442</v>
      </c>
      <c r="S100" s="446">
        <v>22.925599999999999</v>
      </c>
      <c r="T100" s="446">
        <v>21.8127</v>
      </c>
      <c r="U100" s="446">
        <v>20.7912</v>
      </c>
      <c r="V100" s="446">
        <v>19.802499999999998</v>
      </c>
      <c r="W100" s="446">
        <v>19.088200000000001</v>
      </c>
      <c r="X100" s="446">
        <v>18.471800000000002</v>
      </c>
      <c r="Y100" s="446">
        <v>17.999400000000001</v>
      </c>
      <c r="Z100" s="446">
        <v>17.652000000000001</v>
      </c>
      <c r="AA100" s="446">
        <v>17.351900000000001</v>
      </c>
      <c r="AB100" s="446">
        <v>17.1706</v>
      </c>
      <c r="AC100" s="446">
        <v>16.993300000000001</v>
      </c>
    </row>
    <row r="101" spans="1:29" x14ac:dyDescent="0.25">
      <c r="A101" s="446" t="s">
        <v>4028</v>
      </c>
      <c r="B101" s="446" t="s">
        <v>2424</v>
      </c>
      <c r="C101" s="446" t="s">
        <v>4471</v>
      </c>
      <c r="D101" s="446">
        <v>63.4998</v>
      </c>
      <c r="E101" s="446">
        <v>67.126400000000004</v>
      </c>
      <c r="F101" s="446">
        <v>66.209199999999996</v>
      </c>
      <c r="G101" s="446">
        <v>61.328899999999997</v>
      </c>
      <c r="H101" s="446">
        <v>61.521599999999999</v>
      </c>
      <c r="I101" s="446">
        <v>41.3645</v>
      </c>
      <c r="J101" s="446">
        <v>36.9908</v>
      </c>
      <c r="K101" s="446">
        <v>30.687200000000001</v>
      </c>
      <c r="L101" s="446">
        <v>25.021100000000001</v>
      </c>
      <c r="M101" s="446">
        <v>21.7666</v>
      </c>
      <c r="N101" s="446">
        <v>15.944100000000001</v>
      </c>
      <c r="O101" s="446">
        <v>16.313199999999998</v>
      </c>
      <c r="P101" s="446">
        <v>17.642399999999999</v>
      </c>
      <c r="Q101" s="446">
        <v>18.9665</v>
      </c>
      <c r="R101" s="446">
        <v>20.301100000000002</v>
      </c>
      <c r="S101" s="446">
        <v>21.6173</v>
      </c>
      <c r="T101" s="446">
        <v>22.250499999999999</v>
      </c>
      <c r="U101" s="446">
        <v>22.8398</v>
      </c>
      <c r="V101" s="446">
        <v>23.388999999999999</v>
      </c>
      <c r="W101" s="446">
        <v>23.8432</v>
      </c>
      <c r="X101" s="446">
        <v>25.145199999999999</v>
      </c>
      <c r="Y101" s="446">
        <v>25.469899999999999</v>
      </c>
      <c r="Z101" s="446">
        <v>26.006499999999999</v>
      </c>
      <c r="AA101" s="446">
        <v>26.181899999999999</v>
      </c>
      <c r="AB101" s="446">
        <v>26.545000000000002</v>
      </c>
      <c r="AC101" s="446">
        <v>26.702999999999999</v>
      </c>
    </row>
    <row r="102" spans="1:29" x14ac:dyDescent="0.25">
      <c r="A102" s="446" t="s">
        <v>4028</v>
      </c>
      <c r="B102" s="446" t="s">
        <v>4475</v>
      </c>
      <c r="C102" s="446" t="s">
        <v>4471</v>
      </c>
      <c r="D102" s="446">
        <v>8.3592399999999998</v>
      </c>
      <c r="E102" s="446">
        <v>7.9612400000000001</v>
      </c>
      <c r="F102" s="446">
        <v>8.1384500000000006</v>
      </c>
      <c r="G102" s="446">
        <v>8.0879600000000007</v>
      </c>
      <c r="H102" s="446">
        <v>7.9855799999999997</v>
      </c>
      <c r="I102" s="446">
        <v>7.8731999999999998</v>
      </c>
      <c r="J102" s="446">
        <v>7.76532</v>
      </c>
      <c r="K102" s="446">
        <v>7.67225</v>
      </c>
      <c r="L102" s="446">
        <v>7.5841599999999998</v>
      </c>
      <c r="M102" s="446">
        <v>7.5074199999999998</v>
      </c>
      <c r="N102" s="446">
        <v>7.4272200000000002</v>
      </c>
      <c r="O102" s="446">
        <v>7.34476</v>
      </c>
      <c r="P102" s="446">
        <v>7.2577199999999999</v>
      </c>
      <c r="Q102" s="446">
        <v>7.1717300000000002</v>
      </c>
      <c r="R102" s="446">
        <v>7.0652699999999999</v>
      </c>
      <c r="S102" s="446">
        <v>6.9585600000000003</v>
      </c>
      <c r="T102" s="446">
        <v>6.85785</v>
      </c>
      <c r="U102" s="446">
        <v>6.7751299999999999</v>
      </c>
      <c r="V102" s="446">
        <v>6.69991</v>
      </c>
      <c r="W102" s="446">
        <v>6.6309399999999998</v>
      </c>
      <c r="X102" s="446">
        <v>6.5672800000000002</v>
      </c>
      <c r="Y102" s="446">
        <v>6.4997299999999996</v>
      </c>
      <c r="Z102" s="446">
        <v>6.42889</v>
      </c>
      <c r="AA102" s="446">
        <v>6.3581200000000004</v>
      </c>
      <c r="AB102" s="446">
        <v>6.2818300000000002</v>
      </c>
      <c r="AC102" s="446">
        <v>6.2183299999999999</v>
      </c>
    </row>
    <row r="103" spans="1:29" x14ac:dyDescent="0.25">
      <c r="A103" s="446" t="s">
        <v>4028</v>
      </c>
      <c r="B103" s="446" t="s">
        <v>4474</v>
      </c>
      <c r="C103" s="446" t="s">
        <v>4471</v>
      </c>
      <c r="D103" s="446">
        <v>5.6453100000000003</v>
      </c>
      <c r="E103" s="446">
        <v>5.7812400000000004</v>
      </c>
      <c r="F103" s="446">
        <v>6.0601900000000004</v>
      </c>
      <c r="G103" s="446">
        <v>6.4853100000000001</v>
      </c>
      <c r="H103" s="446">
        <v>7.1804399999999999</v>
      </c>
      <c r="I103" s="446">
        <v>8.1921199999999992</v>
      </c>
      <c r="J103" s="446">
        <v>8.6045700000000007</v>
      </c>
      <c r="K103" s="446">
        <v>9.0928299999999993</v>
      </c>
      <c r="L103" s="446">
        <v>9.6807400000000001</v>
      </c>
      <c r="M103" s="446">
        <v>10.3369</v>
      </c>
      <c r="N103" s="446">
        <v>11.024100000000001</v>
      </c>
      <c r="O103" s="446">
        <v>11.0184</v>
      </c>
      <c r="P103" s="446">
        <v>11.0008</v>
      </c>
      <c r="Q103" s="446">
        <v>10.9786</v>
      </c>
      <c r="R103" s="446">
        <v>10.9153</v>
      </c>
      <c r="S103" s="446">
        <v>10.8469</v>
      </c>
      <c r="T103" s="446">
        <v>10.800800000000001</v>
      </c>
      <c r="U103" s="446">
        <v>10.777900000000001</v>
      </c>
      <c r="V103" s="446">
        <v>10.762499999999999</v>
      </c>
      <c r="W103" s="446">
        <v>10.7553</v>
      </c>
      <c r="X103" s="446">
        <v>10.7385</v>
      </c>
      <c r="Y103" s="446">
        <v>10.7255</v>
      </c>
      <c r="Z103" s="446">
        <v>10.706200000000001</v>
      </c>
      <c r="AA103" s="446">
        <v>10.6846</v>
      </c>
      <c r="AB103" s="446">
        <v>10.651</v>
      </c>
      <c r="AC103" s="446">
        <v>10.638299999999999</v>
      </c>
    </row>
    <row r="104" spans="1:29" x14ac:dyDescent="0.25">
      <c r="A104" s="446" t="s">
        <v>4028</v>
      </c>
      <c r="B104" s="446" t="s">
        <v>4473</v>
      </c>
      <c r="C104" s="446" t="s">
        <v>4471</v>
      </c>
      <c r="D104" s="446">
        <v>70.6935</v>
      </c>
      <c r="E104" s="446">
        <v>69.979299999999995</v>
      </c>
      <c r="F104" s="446">
        <v>69.785499999999999</v>
      </c>
      <c r="G104" s="446">
        <v>69.209800000000001</v>
      </c>
      <c r="H104" s="446">
        <v>68.425399999999996</v>
      </c>
      <c r="I104" s="446">
        <v>67.790300000000002</v>
      </c>
      <c r="J104" s="446">
        <v>67.1892</v>
      </c>
      <c r="K104" s="446">
        <v>67.010900000000007</v>
      </c>
      <c r="L104" s="446">
        <v>66.755700000000004</v>
      </c>
      <c r="M104" s="446">
        <v>66.583699999999993</v>
      </c>
      <c r="N104" s="446">
        <v>66.570999999999998</v>
      </c>
      <c r="O104" s="446">
        <v>66.691400000000002</v>
      </c>
      <c r="P104" s="446">
        <v>66.883099999999999</v>
      </c>
      <c r="Q104" s="446">
        <v>67.096599999999995</v>
      </c>
      <c r="R104" s="446">
        <v>67.209599999999995</v>
      </c>
      <c r="S104" s="446">
        <v>67.381100000000004</v>
      </c>
      <c r="T104" s="446">
        <v>67.553600000000003</v>
      </c>
      <c r="U104" s="446">
        <v>67.725999999999999</v>
      </c>
      <c r="V104" s="446">
        <v>67.778300000000002</v>
      </c>
      <c r="W104" s="446">
        <v>67.851900000000001</v>
      </c>
      <c r="X104" s="446">
        <v>67.941400000000002</v>
      </c>
      <c r="Y104" s="446">
        <v>68.0261</v>
      </c>
      <c r="Z104" s="446">
        <v>68.196899999999999</v>
      </c>
      <c r="AA104" s="446">
        <v>68.400000000000006</v>
      </c>
      <c r="AB104" s="446">
        <v>68.588200000000001</v>
      </c>
      <c r="AC104" s="446">
        <v>68.847999999999999</v>
      </c>
    </row>
    <row r="105" spans="1:29" x14ac:dyDescent="0.25">
      <c r="A105" s="446" t="s">
        <v>4028</v>
      </c>
      <c r="B105" s="446" t="s">
        <v>2485</v>
      </c>
      <c r="C105" s="446" t="s">
        <v>4471</v>
      </c>
      <c r="D105" s="446">
        <v>1.9690099999999999</v>
      </c>
      <c r="E105" s="446">
        <v>1.83988</v>
      </c>
      <c r="F105" s="446">
        <v>1.64297</v>
      </c>
      <c r="G105" s="446">
        <v>1.4825900000000001</v>
      </c>
      <c r="H105" s="446">
        <v>1.30921</v>
      </c>
      <c r="I105" s="446">
        <v>1.17774</v>
      </c>
      <c r="J105" s="446">
        <v>1.1149</v>
      </c>
      <c r="K105" s="446">
        <v>1.04989</v>
      </c>
      <c r="L105" s="446">
        <v>0.98700900000000003</v>
      </c>
      <c r="M105" s="446">
        <v>0.92611900000000003</v>
      </c>
      <c r="N105" s="446">
        <v>0.86525399999999997</v>
      </c>
      <c r="O105" s="446">
        <v>0.88232200000000005</v>
      </c>
      <c r="P105" s="446">
        <v>0.89607700000000001</v>
      </c>
      <c r="Q105" s="446">
        <v>0.90932299999999999</v>
      </c>
      <c r="R105" s="446">
        <v>0.92706699999999997</v>
      </c>
      <c r="S105" s="446">
        <v>0.94310799999999995</v>
      </c>
      <c r="T105" s="446">
        <v>0.95831699999999997</v>
      </c>
      <c r="U105" s="446">
        <v>0.97397400000000001</v>
      </c>
      <c r="V105" s="446">
        <v>0.98703300000000005</v>
      </c>
      <c r="W105" s="446">
        <v>1.0003</v>
      </c>
      <c r="X105" s="446">
        <v>1.01525</v>
      </c>
      <c r="Y105" s="446">
        <v>1.0304599999999999</v>
      </c>
      <c r="Z105" s="446">
        <v>1.0477000000000001</v>
      </c>
      <c r="AA105" s="446">
        <v>1.0639700000000001</v>
      </c>
      <c r="AB105" s="446">
        <v>1.07823</v>
      </c>
      <c r="AC105" s="446">
        <v>1.0961799999999999</v>
      </c>
    </row>
    <row r="106" spans="1:29" x14ac:dyDescent="0.25">
      <c r="A106" s="446" t="s">
        <v>4028</v>
      </c>
      <c r="B106" s="446" t="s">
        <v>2425</v>
      </c>
      <c r="C106" s="446" t="s">
        <v>4471</v>
      </c>
      <c r="D106" s="446">
        <v>-11.3637</v>
      </c>
      <c r="E106" s="446">
        <v>-11.3637</v>
      </c>
      <c r="F106" s="446">
        <v>-11.3637</v>
      </c>
      <c r="G106" s="446">
        <v>-11.3637</v>
      </c>
      <c r="H106" s="446">
        <v>-11.3637</v>
      </c>
      <c r="I106" s="446">
        <v>-11.3637</v>
      </c>
      <c r="J106" s="446">
        <v>-11.3637</v>
      </c>
      <c r="K106" s="446">
        <v>-11.3637</v>
      </c>
      <c r="L106" s="446">
        <v>-11.3637</v>
      </c>
      <c r="M106" s="446">
        <v>-11.3637</v>
      </c>
      <c r="N106" s="446">
        <v>-11.3637</v>
      </c>
      <c r="O106" s="446">
        <v>-11.3637</v>
      </c>
      <c r="P106" s="446">
        <v>-11.3637</v>
      </c>
      <c r="Q106" s="446">
        <v>-11.3637</v>
      </c>
      <c r="R106" s="446">
        <v>-11.3637</v>
      </c>
      <c r="S106" s="446">
        <v>-11.3637</v>
      </c>
      <c r="T106" s="446">
        <v>-11.3637</v>
      </c>
      <c r="U106" s="446">
        <v>-11.3637</v>
      </c>
      <c r="V106" s="446">
        <v>-11.3637</v>
      </c>
      <c r="W106" s="446">
        <v>-11.3637</v>
      </c>
      <c r="X106" s="446">
        <v>-11.3637</v>
      </c>
      <c r="Y106" s="446">
        <v>-11.3637</v>
      </c>
      <c r="Z106" s="446">
        <v>-11.3637</v>
      </c>
      <c r="AA106" s="446">
        <v>-11.3637</v>
      </c>
      <c r="AB106" s="446">
        <v>-11.3637</v>
      </c>
      <c r="AC106" s="446">
        <v>-11.3637</v>
      </c>
    </row>
    <row r="107" spans="1:29" x14ac:dyDescent="0.25">
      <c r="A107" s="446" t="s">
        <v>4028</v>
      </c>
      <c r="B107" s="446" t="s">
        <v>4472</v>
      </c>
      <c r="C107" s="446" t="s">
        <v>4471</v>
      </c>
      <c r="D107" s="446">
        <v>0</v>
      </c>
      <c r="E107" s="446">
        <v>0</v>
      </c>
      <c r="F107" s="446">
        <v>0</v>
      </c>
      <c r="G107" s="446">
        <v>0</v>
      </c>
      <c r="H107" s="446">
        <v>0</v>
      </c>
      <c r="I107" s="446">
        <v>0</v>
      </c>
      <c r="J107" s="446">
        <v>0</v>
      </c>
      <c r="K107" s="446">
        <v>0</v>
      </c>
      <c r="L107" s="446">
        <v>0</v>
      </c>
      <c r="M107" s="446">
        <v>0</v>
      </c>
      <c r="N107" s="446">
        <v>0</v>
      </c>
      <c r="O107" s="446">
        <v>0</v>
      </c>
      <c r="P107" s="446">
        <v>0</v>
      </c>
      <c r="Q107" s="446">
        <v>0</v>
      </c>
      <c r="R107" s="446">
        <v>0</v>
      </c>
      <c r="S107" s="446">
        <v>0</v>
      </c>
      <c r="T107" s="446">
        <v>0</v>
      </c>
      <c r="U107" s="446">
        <v>0</v>
      </c>
      <c r="V107" s="446">
        <v>0</v>
      </c>
      <c r="W107" s="446">
        <v>0</v>
      </c>
      <c r="X107" s="446">
        <v>0</v>
      </c>
      <c r="Y107" s="446">
        <v>0</v>
      </c>
      <c r="Z107" s="446">
        <v>0</v>
      </c>
      <c r="AA107" s="446">
        <v>0</v>
      </c>
      <c r="AB107" s="446">
        <v>0</v>
      </c>
      <c r="AC107" s="446">
        <v>0</v>
      </c>
    </row>
    <row r="108" spans="1:29" x14ac:dyDescent="0.25">
      <c r="A108" s="446" t="s">
        <v>4030</v>
      </c>
      <c r="B108" s="446" t="s">
        <v>2426</v>
      </c>
      <c r="C108" s="446" t="s">
        <v>4471</v>
      </c>
      <c r="D108" s="446">
        <v>18.031300000000002</v>
      </c>
      <c r="E108" s="446">
        <v>17.893599999999999</v>
      </c>
      <c r="F108" s="446">
        <v>17.726800000000001</v>
      </c>
      <c r="G108" s="446">
        <v>17.4239</v>
      </c>
      <c r="H108" s="446">
        <v>17.082999999999998</v>
      </c>
      <c r="I108" s="446">
        <v>16.724900000000002</v>
      </c>
      <c r="J108" s="446">
        <v>16.226500000000001</v>
      </c>
      <c r="K108" s="446">
        <v>15.6807</v>
      </c>
      <c r="L108" s="446">
        <v>15.144</v>
      </c>
      <c r="M108" s="446">
        <v>14.555199999999999</v>
      </c>
      <c r="N108" s="446">
        <v>14.0185</v>
      </c>
      <c r="O108" s="446">
        <v>13.472200000000001</v>
      </c>
      <c r="P108" s="446">
        <v>12.9344</v>
      </c>
      <c r="Q108" s="446">
        <v>12.4147</v>
      </c>
      <c r="R108" s="446">
        <v>11.8733</v>
      </c>
      <c r="S108" s="446">
        <v>11.3315</v>
      </c>
      <c r="T108" s="446">
        <v>10.798500000000001</v>
      </c>
      <c r="U108" s="446">
        <v>10.293100000000001</v>
      </c>
      <c r="V108" s="446">
        <v>9.8006100000000007</v>
      </c>
      <c r="W108" s="446">
        <v>9.4482300000000006</v>
      </c>
      <c r="X108" s="446">
        <v>9.1438000000000006</v>
      </c>
      <c r="Y108" s="446">
        <v>8.9063400000000001</v>
      </c>
      <c r="Z108" s="446">
        <v>8.7280099999999994</v>
      </c>
      <c r="AA108" s="446">
        <v>8.5610300000000006</v>
      </c>
      <c r="AB108" s="446">
        <v>8.4707399999999993</v>
      </c>
      <c r="AC108" s="446">
        <v>8.3520199999999996</v>
      </c>
    </row>
    <row r="109" spans="1:29" x14ac:dyDescent="0.25">
      <c r="A109" s="446" t="s">
        <v>4030</v>
      </c>
      <c r="B109" s="446" t="s">
        <v>2424</v>
      </c>
      <c r="C109" s="446" t="s">
        <v>4471</v>
      </c>
      <c r="D109" s="446">
        <v>22.5884</v>
      </c>
      <c r="E109" s="446">
        <v>19.876100000000001</v>
      </c>
      <c r="F109" s="446">
        <v>17.578099999999999</v>
      </c>
      <c r="G109" s="446">
        <v>13.9107</v>
      </c>
      <c r="H109" s="446">
        <v>12.3093</v>
      </c>
      <c r="I109" s="446">
        <v>11.8268</v>
      </c>
      <c r="J109" s="446">
        <v>11.5413</v>
      </c>
      <c r="K109" s="446">
        <v>11.352399999999999</v>
      </c>
      <c r="L109" s="446">
        <v>10.812200000000001</v>
      </c>
      <c r="M109" s="446">
        <v>10.245699999999999</v>
      </c>
      <c r="N109" s="446">
        <v>7.4632399999999999</v>
      </c>
      <c r="O109" s="446">
        <v>7.2207999999999997</v>
      </c>
      <c r="P109" s="446">
        <v>6.9870000000000001</v>
      </c>
      <c r="Q109" s="446">
        <v>6.8235099999999997</v>
      </c>
      <c r="R109" s="446">
        <v>7.2177199999999999</v>
      </c>
      <c r="S109" s="446">
        <v>7.4806999999999997</v>
      </c>
      <c r="T109" s="446">
        <v>7.6920700000000002</v>
      </c>
      <c r="U109" s="446">
        <v>7.80342</v>
      </c>
      <c r="V109" s="446">
        <v>7.9128999999999996</v>
      </c>
      <c r="W109" s="446">
        <v>7.8611899999999997</v>
      </c>
      <c r="X109" s="446">
        <v>8.4104500000000009</v>
      </c>
      <c r="Y109" s="446">
        <v>8.57362</v>
      </c>
      <c r="Z109" s="446">
        <v>8.6374200000000005</v>
      </c>
      <c r="AA109" s="446">
        <v>8.5322200000000006</v>
      </c>
      <c r="AB109" s="446">
        <v>8.8274799999999995</v>
      </c>
      <c r="AC109" s="446">
        <v>8.5888299999999997</v>
      </c>
    </row>
    <row r="110" spans="1:29" x14ac:dyDescent="0.25">
      <c r="A110" s="446" t="s">
        <v>4030</v>
      </c>
      <c r="B110" s="446" t="s">
        <v>4475</v>
      </c>
      <c r="C110" s="446" t="s">
        <v>4471</v>
      </c>
      <c r="D110" s="446">
        <v>3.3922099999999999</v>
      </c>
      <c r="E110" s="446">
        <v>3.2503700000000002</v>
      </c>
      <c r="F110" s="446">
        <v>3.3184300000000002</v>
      </c>
      <c r="G110" s="446">
        <v>3.3046899999999999</v>
      </c>
      <c r="H110" s="446">
        <v>3.2671399999999999</v>
      </c>
      <c r="I110" s="446">
        <v>3.2256499999999999</v>
      </c>
      <c r="J110" s="446">
        <v>3.1804000000000001</v>
      </c>
      <c r="K110" s="446">
        <v>3.1415299999999999</v>
      </c>
      <c r="L110" s="446">
        <v>3.10466</v>
      </c>
      <c r="M110" s="446">
        <v>3.0729299999999999</v>
      </c>
      <c r="N110" s="446">
        <v>3.0402800000000001</v>
      </c>
      <c r="O110" s="446">
        <v>3.0061900000000001</v>
      </c>
      <c r="P110" s="446">
        <v>2.97</v>
      </c>
      <c r="Q110" s="446">
        <v>2.9341400000000002</v>
      </c>
      <c r="R110" s="446">
        <v>2.8892500000000001</v>
      </c>
      <c r="S110" s="446">
        <v>2.8440500000000002</v>
      </c>
      <c r="T110" s="446">
        <v>2.8013300000000001</v>
      </c>
      <c r="U110" s="446">
        <v>2.7658</v>
      </c>
      <c r="V110" s="446">
        <v>2.73319</v>
      </c>
      <c r="W110" s="446">
        <v>2.7029800000000002</v>
      </c>
      <c r="X110" s="446">
        <v>2.6747800000000002</v>
      </c>
      <c r="Y110" s="446">
        <v>2.6448999999999998</v>
      </c>
      <c r="Z110" s="446">
        <v>2.6137600000000001</v>
      </c>
      <c r="AA110" s="446">
        <v>2.58263</v>
      </c>
      <c r="AB110" s="446">
        <v>2.5492499999999998</v>
      </c>
      <c r="AC110" s="446">
        <v>2.52135</v>
      </c>
    </row>
    <row r="111" spans="1:29" x14ac:dyDescent="0.25">
      <c r="A111" s="446" t="s">
        <v>4030</v>
      </c>
      <c r="B111" s="446" t="s">
        <v>4474</v>
      </c>
      <c r="C111" s="446" t="s">
        <v>4471</v>
      </c>
      <c r="D111" s="446">
        <v>2.5813100000000002</v>
      </c>
      <c r="E111" s="446">
        <v>2.5634000000000001</v>
      </c>
      <c r="F111" s="446">
        <v>2.5666600000000002</v>
      </c>
      <c r="G111" s="446">
        <v>2.5523400000000001</v>
      </c>
      <c r="H111" s="446">
        <v>2.5242300000000002</v>
      </c>
      <c r="I111" s="446">
        <v>2.49823</v>
      </c>
      <c r="J111" s="446">
        <v>2.4739399999999998</v>
      </c>
      <c r="K111" s="446">
        <v>2.4645199999999998</v>
      </c>
      <c r="L111" s="446">
        <v>2.46407</v>
      </c>
      <c r="M111" s="446">
        <v>2.4653100000000001</v>
      </c>
      <c r="N111" s="446">
        <v>2.4631699999999999</v>
      </c>
      <c r="O111" s="446">
        <v>2.4578600000000002</v>
      </c>
      <c r="P111" s="446">
        <v>2.44923</v>
      </c>
      <c r="Q111" s="446">
        <v>2.4401199999999998</v>
      </c>
      <c r="R111" s="446">
        <v>2.4125299999999998</v>
      </c>
      <c r="S111" s="446">
        <v>2.38306</v>
      </c>
      <c r="T111" s="446">
        <v>2.3601700000000001</v>
      </c>
      <c r="U111" s="446">
        <v>2.3461400000000001</v>
      </c>
      <c r="V111" s="446">
        <v>2.3354499999999998</v>
      </c>
      <c r="W111" s="446">
        <v>2.3276400000000002</v>
      </c>
      <c r="X111" s="446">
        <v>2.3214999999999999</v>
      </c>
      <c r="Y111" s="446">
        <v>2.3111299999999999</v>
      </c>
      <c r="Z111" s="446">
        <v>2.2983199999999999</v>
      </c>
      <c r="AA111" s="446">
        <v>2.28416</v>
      </c>
      <c r="AB111" s="446">
        <v>2.2647400000000002</v>
      </c>
      <c r="AC111" s="446">
        <v>2.2544200000000001</v>
      </c>
    </row>
    <row r="112" spans="1:29" x14ac:dyDescent="0.25">
      <c r="A112" s="446" t="s">
        <v>4030</v>
      </c>
      <c r="B112" s="446" t="s">
        <v>4473</v>
      </c>
      <c r="C112" s="446" t="s">
        <v>4471</v>
      </c>
      <c r="D112" s="446">
        <v>60.328499999999998</v>
      </c>
      <c r="E112" s="446">
        <v>59.831000000000003</v>
      </c>
      <c r="F112" s="446">
        <v>59.989199999999997</v>
      </c>
      <c r="G112" s="446">
        <v>60.369</v>
      </c>
      <c r="H112" s="446">
        <v>60.605499999999999</v>
      </c>
      <c r="I112" s="446">
        <v>60.193800000000003</v>
      </c>
      <c r="J112" s="446">
        <v>60.065100000000001</v>
      </c>
      <c r="K112" s="446">
        <v>59.9039</v>
      </c>
      <c r="L112" s="446">
        <v>59.837800000000001</v>
      </c>
      <c r="M112" s="446">
        <v>60.015300000000003</v>
      </c>
      <c r="N112" s="446">
        <v>60.179600000000001</v>
      </c>
      <c r="O112" s="446">
        <v>60.635899999999999</v>
      </c>
      <c r="P112" s="446">
        <v>60.813600000000001</v>
      </c>
      <c r="Q112" s="446">
        <v>61.021299999999997</v>
      </c>
      <c r="R112" s="446">
        <v>61.223599999999998</v>
      </c>
      <c r="S112" s="446">
        <v>61.469000000000001</v>
      </c>
      <c r="T112" s="446">
        <v>61.6648</v>
      </c>
      <c r="U112" s="446">
        <v>61.882100000000001</v>
      </c>
      <c r="V112" s="446">
        <v>62.0595</v>
      </c>
      <c r="W112" s="446">
        <v>62.214700000000001</v>
      </c>
      <c r="X112" s="446">
        <v>62.410200000000003</v>
      </c>
      <c r="Y112" s="446">
        <v>62.811900000000001</v>
      </c>
      <c r="Z112" s="446">
        <v>63.112400000000001</v>
      </c>
      <c r="AA112" s="446">
        <v>63.470700000000001</v>
      </c>
      <c r="AB112" s="446">
        <v>63.717700000000001</v>
      </c>
      <c r="AC112" s="446">
        <v>64.058300000000003</v>
      </c>
    </row>
    <row r="113" spans="1:29" x14ac:dyDescent="0.25">
      <c r="A113" s="446" t="s">
        <v>4030</v>
      </c>
      <c r="B113" s="446" t="s">
        <v>2485</v>
      </c>
      <c r="C113" s="446" t="s">
        <v>4471</v>
      </c>
      <c r="D113" s="446">
        <v>1.09314</v>
      </c>
      <c r="E113" s="446">
        <v>1.0414300000000001</v>
      </c>
      <c r="F113" s="446">
        <v>0.93137999999999999</v>
      </c>
      <c r="G113" s="446">
        <v>0.83344600000000002</v>
      </c>
      <c r="H113" s="446">
        <v>0.74555899999999997</v>
      </c>
      <c r="I113" s="446">
        <v>0.66941899999999999</v>
      </c>
      <c r="J113" s="446">
        <v>0.62726199999999999</v>
      </c>
      <c r="K113" s="446">
        <v>0.58529399999999998</v>
      </c>
      <c r="L113" s="446">
        <v>0.54323100000000002</v>
      </c>
      <c r="M113" s="446">
        <v>0.50147699999999995</v>
      </c>
      <c r="N113" s="446">
        <v>0.45968900000000001</v>
      </c>
      <c r="O113" s="446">
        <v>0.45878600000000003</v>
      </c>
      <c r="P113" s="446">
        <v>0.45785799999999999</v>
      </c>
      <c r="Q113" s="446">
        <v>0.45707599999999998</v>
      </c>
      <c r="R113" s="446">
        <v>0.45646100000000001</v>
      </c>
      <c r="S113" s="446">
        <v>0.45568999999999998</v>
      </c>
      <c r="T113" s="446">
        <v>0.45504899999999998</v>
      </c>
      <c r="U113" s="446">
        <v>0.45451000000000003</v>
      </c>
      <c r="V113" s="446">
        <v>0.453955</v>
      </c>
      <c r="W113" s="446">
        <v>0.45344600000000002</v>
      </c>
      <c r="X113" s="446">
        <v>0.45333099999999998</v>
      </c>
      <c r="Y113" s="446">
        <v>0.453268</v>
      </c>
      <c r="Z113" s="446">
        <v>0.45336599999999999</v>
      </c>
      <c r="AA113" s="446">
        <v>0.45377899999999999</v>
      </c>
      <c r="AB113" s="446">
        <v>0.45410899999999998</v>
      </c>
      <c r="AC113" s="446">
        <v>0.45483000000000001</v>
      </c>
    </row>
    <row r="114" spans="1:29" x14ac:dyDescent="0.25">
      <c r="A114" s="446" t="s">
        <v>4030</v>
      </c>
      <c r="B114" s="446" t="s">
        <v>2425</v>
      </c>
      <c r="C114" s="446" t="s">
        <v>4471</v>
      </c>
      <c r="D114" s="446">
        <v>-7.9615499999999999</v>
      </c>
      <c r="E114" s="446">
        <v>-7.9615499999999999</v>
      </c>
      <c r="F114" s="446">
        <v>-7.9615499999999999</v>
      </c>
      <c r="G114" s="446">
        <v>-7.9615499999999999</v>
      </c>
      <c r="H114" s="446">
        <v>-7.9615499999999999</v>
      </c>
      <c r="I114" s="446">
        <v>-7.9615499999999999</v>
      </c>
      <c r="J114" s="446">
        <v>-7.9615499999999999</v>
      </c>
      <c r="K114" s="446">
        <v>-7.9615499999999999</v>
      </c>
      <c r="L114" s="446">
        <v>-7.9615499999999999</v>
      </c>
      <c r="M114" s="446">
        <v>-7.9615499999999999</v>
      </c>
      <c r="N114" s="446">
        <v>-7.9615499999999999</v>
      </c>
      <c r="O114" s="446">
        <v>-7.9615499999999999</v>
      </c>
      <c r="P114" s="446">
        <v>-7.9615499999999999</v>
      </c>
      <c r="Q114" s="446">
        <v>-7.9615499999999999</v>
      </c>
      <c r="R114" s="446">
        <v>-7.9615499999999999</v>
      </c>
      <c r="S114" s="446">
        <v>-7.9615499999999999</v>
      </c>
      <c r="T114" s="446">
        <v>-7.9615499999999999</v>
      </c>
      <c r="U114" s="446">
        <v>-7.9615499999999999</v>
      </c>
      <c r="V114" s="446">
        <v>-7.9615499999999999</v>
      </c>
      <c r="W114" s="446">
        <v>-7.9615499999999999</v>
      </c>
      <c r="X114" s="446">
        <v>-7.9615499999999999</v>
      </c>
      <c r="Y114" s="446">
        <v>-7.9615499999999999</v>
      </c>
      <c r="Z114" s="446">
        <v>-7.9615499999999999</v>
      </c>
      <c r="AA114" s="446">
        <v>-7.9615499999999999</v>
      </c>
      <c r="AB114" s="446">
        <v>-7.9615499999999999</v>
      </c>
      <c r="AC114" s="446">
        <v>-7.9615499999999999</v>
      </c>
    </row>
    <row r="115" spans="1:29" x14ac:dyDescent="0.25">
      <c r="A115" s="446" t="s">
        <v>4030</v>
      </c>
      <c r="B115" s="446" t="s">
        <v>4472</v>
      </c>
      <c r="C115" s="446" t="s">
        <v>4471</v>
      </c>
      <c r="D115" s="446">
        <v>0</v>
      </c>
      <c r="E115" s="446">
        <v>0</v>
      </c>
      <c r="F115" s="446">
        <v>0</v>
      </c>
      <c r="G115" s="446">
        <v>0</v>
      </c>
      <c r="H115" s="446">
        <v>0</v>
      </c>
      <c r="I115" s="446">
        <v>0</v>
      </c>
      <c r="J115" s="446">
        <v>0</v>
      </c>
      <c r="K115" s="446">
        <v>0</v>
      </c>
      <c r="L115" s="446">
        <v>0</v>
      </c>
      <c r="M115" s="446">
        <v>0</v>
      </c>
      <c r="N115" s="446">
        <v>0</v>
      </c>
      <c r="O115" s="446">
        <v>0</v>
      </c>
      <c r="P115" s="446">
        <v>0</v>
      </c>
      <c r="Q115" s="446">
        <v>0</v>
      </c>
      <c r="R115" s="446">
        <v>0</v>
      </c>
      <c r="S115" s="446">
        <v>0</v>
      </c>
      <c r="T115" s="446">
        <v>0</v>
      </c>
      <c r="U115" s="446">
        <v>0</v>
      </c>
      <c r="V115" s="446">
        <v>0</v>
      </c>
      <c r="W115" s="446">
        <v>0</v>
      </c>
      <c r="X115" s="446">
        <v>0</v>
      </c>
      <c r="Y115" s="446">
        <v>0</v>
      </c>
      <c r="Z115" s="446">
        <v>0</v>
      </c>
      <c r="AA115" s="446">
        <v>0</v>
      </c>
      <c r="AB115" s="446">
        <v>0</v>
      </c>
      <c r="AC115" s="446">
        <v>0</v>
      </c>
    </row>
    <row r="116" spans="1:29" x14ac:dyDescent="0.25">
      <c r="A116" s="446" t="s">
        <v>4032</v>
      </c>
      <c r="B116" s="446" t="s">
        <v>2426</v>
      </c>
      <c r="C116" s="446" t="s">
        <v>4471</v>
      </c>
      <c r="D116" s="446">
        <v>31.8779</v>
      </c>
      <c r="E116" s="446">
        <v>31.773800000000001</v>
      </c>
      <c r="F116" s="446">
        <v>31.499600000000001</v>
      </c>
      <c r="G116" s="446">
        <v>31.03</v>
      </c>
      <c r="H116" s="446">
        <v>30.5059</v>
      </c>
      <c r="I116" s="446">
        <v>29.9619</v>
      </c>
      <c r="J116" s="446">
        <v>29.267099999999999</v>
      </c>
      <c r="K116" s="446">
        <v>28.482800000000001</v>
      </c>
      <c r="L116" s="446">
        <v>27.706199999999999</v>
      </c>
      <c r="M116" s="446">
        <v>26.829699999999999</v>
      </c>
      <c r="N116" s="446">
        <v>26.0763</v>
      </c>
      <c r="O116" s="446">
        <v>25.261800000000001</v>
      </c>
      <c r="P116" s="446">
        <v>24.448899999999998</v>
      </c>
      <c r="Q116" s="446">
        <v>23.6859</v>
      </c>
      <c r="R116" s="446">
        <v>22.867100000000001</v>
      </c>
      <c r="S116" s="446">
        <v>22.0852</v>
      </c>
      <c r="T116" s="446">
        <v>21.290800000000001</v>
      </c>
      <c r="U116" s="446">
        <v>20.517199999999999</v>
      </c>
      <c r="V116" s="446">
        <v>19.775099999999998</v>
      </c>
      <c r="W116" s="446">
        <v>19.273199999999999</v>
      </c>
      <c r="X116" s="446">
        <v>18.841699999999999</v>
      </c>
      <c r="Y116" s="446">
        <v>18.546800000000001</v>
      </c>
      <c r="Z116" s="446">
        <v>18.277100000000001</v>
      </c>
      <c r="AA116" s="446">
        <v>18.005800000000001</v>
      </c>
      <c r="AB116" s="446">
        <v>17.867999999999999</v>
      </c>
      <c r="AC116" s="446">
        <v>17.768999999999998</v>
      </c>
    </row>
    <row r="117" spans="1:29" x14ac:dyDescent="0.25">
      <c r="A117" s="446" t="s">
        <v>4032</v>
      </c>
      <c r="B117" s="446" t="s">
        <v>2424</v>
      </c>
      <c r="C117" s="446" t="s">
        <v>4471</v>
      </c>
      <c r="D117" s="446">
        <v>58.098500000000001</v>
      </c>
      <c r="E117" s="446">
        <v>58.320700000000002</v>
      </c>
      <c r="F117" s="446">
        <v>52.994500000000002</v>
      </c>
      <c r="G117" s="446">
        <v>51.246099999999998</v>
      </c>
      <c r="H117" s="446">
        <v>50.392499999999998</v>
      </c>
      <c r="I117" s="446">
        <v>46.7761</v>
      </c>
      <c r="J117" s="446">
        <v>43.813600000000001</v>
      </c>
      <c r="K117" s="446">
        <v>40.288899999999998</v>
      </c>
      <c r="L117" s="446">
        <v>33.924199999999999</v>
      </c>
      <c r="M117" s="446">
        <v>29.244599999999998</v>
      </c>
      <c r="N117" s="446">
        <v>11.194800000000001</v>
      </c>
      <c r="O117" s="446">
        <v>8.8308400000000002</v>
      </c>
      <c r="P117" s="446">
        <v>7.2377099999999999</v>
      </c>
      <c r="Q117" s="446">
        <v>6.1703299999999999</v>
      </c>
      <c r="R117" s="446">
        <v>6.1965300000000001</v>
      </c>
      <c r="S117" s="446">
        <v>6.3368099999999998</v>
      </c>
      <c r="T117" s="446">
        <v>6.4846199999999996</v>
      </c>
      <c r="U117" s="446">
        <v>6.6449199999999999</v>
      </c>
      <c r="V117" s="446">
        <v>6.85494</v>
      </c>
      <c r="W117" s="446">
        <v>7.0329600000000001</v>
      </c>
      <c r="X117" s="446">
        <v>11.873200000000001</v>
      </c>
      <c r="Y117" s="446">
        <v>12.266400000000001</v>
      </c>
      <c r="Z117" s="446">
        <v>12.263299999999999</v>
      </c>
      <c r="AA117" s="446">
        <v>11.702500000000001</v>
      </c>
      <c r="AB117" s="446">
        <v>11.6806</v>
      </c>
      <c r="AC117" s="446">
        <v>11.2622</v>
      </c>
    </row>
    <row r="118" spans="1:29" x14ac:dyDescent="0.25">
      <c r="A118" s="446" t="s">
        <v>4032</v>
      </c>
      <c r="B118" s="446" t="s">
        <v>4475</v>
      </c>
      <c r="C118" s="446" t="s">
        <v>4471</v>
      </c>
      <c r="D118" s="446">
        <v>2.82002</v>
      </c>
      <c r="E118" s="446">
        <v>2.7044000000000001</v>
      </c>
      <c r="F118" s="446">
        <v>2.7489599999999998</v>
      </c>
      <c r="G118" s="446">
        <v>2.73536</v>
      </c>
      <c r="H118" s="446">
        <v>2.70296</v>
      </c>
      <c r="I118" s="446">
        <v>2.6674600000000002</v>
      </c>
      <c r="J118" s="446">
        <v>2.6317499999999998</v>
      </c>
      <c r="K118" s="446">
        <v>2.6011299999999999</v>
      </c>
      <c r="L118" s="446">
        <v>2.5720700000000001</v>
      </c>
      <c r="M118" s="446">
        <v>2.5472899999999998</v>
      </c>
      <c r="N118" s="446">
        <v>2.52176</v>
      </c>
      <c r="O118" s="446">
        <v>2.4951400000000001</v>
      </c>
      <c r="P118" s="446">
        <v>2.4669099999999999</v>
      </c>
      <c r="Q118" s="446">
        <v>2.4390299999999998</v>
      </c>
      <c r="R118" s="446">
        <v>2.4038300000000001</v>
      </c>
      <c r="S118" s="446">
        <v>2.3683900000000002</v>
      </c>
      <c r="T118" s="446">
        <v>2.3348800000000001</v>
      </c>
      <c r="U118" s="446">
        <v>2.30722</v>
      </c>
      <c r="V118" s="446">
        <v>2.2818999999999998</v>
      </c>
      <c r="W118" s="446">
        <v>2.25848</v>
      </c>
      <c r="X118" s="446">
        <v>2.2366799999999998</v>
      </c>
      <c r="Y118" s="446">
        <v>2.2135199999999999</v>
      </c>
      <c r="Z118" s="446">
        <v>2.18933</v>
      </c>
      <c r="AA118" s="446">
        <v>2.1651500000000001</v>
      </c>
      <c r="AB118" s="446">
        <v>2.1390799999999999</v>
      </c>
      <c r="AC118" s="446">
        <v>2.1173799999999998</v>
      </c>
    </row>
    <row r="119" spans="1:29" x14ac:dyDescent="0.25">
      <c r="A119" s="446" t="s">
        <v>4032</v>
      </c>
      <c r="B119" s="446" t="s">
        <v>4474</v>
      </c>
      <c r="C119" s="446" t="s">
        <v>4471</v>
      </c>
      <c r="D119" s="446">
        <v>2.5674899999999998</v>
      </c>
      <c r="E119" s="446">
        <v>2.57979</v>
      </c>
      <c r="F119" s="446">
        <v>2.61016</v>
      </c>
      <c r="G119" s="446">
        <v>2.6243799999999999</v>
      </c>
      <c r="H119" s="446">
        <v>2.62696</v>
      </c>
      <c r="I119" s="446">
        <v>2.6318199999999998</v>
      </c>
      <c r="J119" s="446">
        <v>2.61863</v>
      </c>
      <c r="K119" s="446">
        <v>2.61896</v>
      </c>
      <c r="L119" s="446">
        <v>2.6270099999999998</v>
      </c>
      <c r="M119" s="446">
        <v>2.6341399999999999</v>
      </c>
      <c r="N119" s="446">
        <v>2.6389200000000002</v>
      </c>
      <c r="O119" s="446">
        <v>2.6377799999999998</v>
      </c>
      <c r="P119" s="446">
        <v>2.6331600000000002</v>
      </c>
      <c r="Q119" s="446">
        <v>2.6292800000000001</v>
      </c>
      <c r="R119" s="446">
        <v>2.6068799999999999</v>
      </c>
      <c r="S119" s="446">
        <v>2.5823499999999999</v>
      </c>
      <c r="T119" s="446">
        <v>2.5642100000000001</v>
      </c>
      <c r="U119" s="446">
        <v>2.5540799999999999</v>
      </c>
      <c r="V119" s="446">
        <v>2.54697</v>
      </c>
      <c r="W119" s="446">
        <v>2.5425200000000001</v>
      </c>
      <c r="X119" s="446">
        <v>2.53905</v>
      </c>
      <c r="Y119" s="446">
        <v>2.5320200000000002</v>
      </c>
      <c r="Z119" s="446">
        <v>2.52312</v>
      </c>
      <c r="AA119" s="446">
        <v>2.51274</v>
      </c>
      <c r="AB119" s="446">
        <v>2.4972300000000001</v>
      </c>
      <c r="AC119" s="446">
        <v>2.4907499999999998</v>
      </c>
    </row>
    <row r="120" spans="1:29" x14ac:dyDescent="0.25">
      <c r="A120" s="446" t="s">
        <v>4032</v>
      </c>
      <c r="B120" s="446" t="s">
        <v>4473</v>
      </c>
      <c r="C120" s="446" t="s">
        <v>4471</v>
      </c>
      <c r="D120" s="446">
        <v>41.051900000000003</v>
      </c>
      <c r="E120" s="446">
        <v>40.834499999999998</v>
      </c>
      <c r="F120" s="446">
        <v>40.579599999999999</v>
      </c>
      <c r="G120" s="446">
        <v>40.218600000000002</v>
      </c>
      <c r="H120" s="446">
        <v>39.860700000000001</v>
      </c>
      <c r="I120" s="446">
        <v>39.606000000000002</v>
      </c>
      <c r="J120" s="446">
        <v>39.708399999999997</v>
      </c>
      <c r="K120" s="446">
        <v>39.629600000000003</v>
      </c>
      <c r="L120" s="446">
        <v>39.421799999999998</v>
      </c>
      <c r="M120" s="446">
        <v>39.295000000000002</v>
      </c>
      <c r="N120" s="446">
        <v>39.131700000000002</v>
      </c>
      <c r="O120" s="446">
        <v>39.190899999999999</v>
      </c>
      <c r="P120" s="446">
        <v>38.8735</v>
      </c>
      <c r="Q120" s="446">
        <v>38.601300000000002</v>
      </c>
      <c r="R120" s="446">
        <v>38.328600000000002</v>
      </c>
      <c r="S120" s="446">
        <v>38.369100000000003</v>
      </c>
      <c r="T120" s="446">
        <v>38.461500000000001</v>
      </c>
      <c r="U120" s="446">
        <v>38.536299999999997</v>
      </c>
      <c r="V120" s="446">
        <v>38.548900000000003</v>
      </c>
      <c r="W120" s="446">
        <v>38.509700000000002</v>
      </c>
      <c r="X120" s="446">
        <v>38.508200000000002</v>
      </c>
      <c r="Y120" s="446">
        <v>39.289400000000001</v>
      </c>
      <c r="Z120" s="446">
        <v>39.525700000000001</v>
      </c>
      <c r="AA120" s="446">
        <v>39.683399999999999</v>
      </c>
      <c r="AB120" s="446">
        <v>39.647300000000001</v>
      </c>
      <c r="AC120" s="446">
        <v>39.648699999999998</v>
      </c>
    </row>
    <row r="121" spans="1:29" x14ac:dyDescent="0.25">
      <c r="A121" s="446" t="s">
        <v>4032</v>
      </c>
      <c r="B121" s="446" t="s">
        <v>2485</v>
      </c>
      <c r="C121" s="446" t="s">
        <v>4471</v>
      </c>
      <c r="D121" s="446">
        <v>0.163297</v>
      </c>
      <c r="E121" s="446">
        <v>0.15257799999999999</v>
      </c>
      <c r="F121" s="446">
        <v>0.13628399999999999</v>
      </c>
      <c r="G121" s="446">
        <v>0.123122</v>
      </c>
      <c r="H121" s="446">
        <v>0.108797</v>
      </c>
      <c r="I121" s="446">
        <v>9.7849400000000003E-2</v>
      </c>
      <c r="J121" s="446">
        <v>9.2595999999999998E-2</v>
      </c>
      <c r="K121" s="446">
        <v>8.7202299999999996E-2</v>
      </c>
      <c r="L121" s="446">
        <v>8.1860100000000005E-2</v>
      </c>
      <c r="M121" s="446">
        <v>7.6641600000000004E-2</v>
      </c>
      <c r="N121" s="446">
        <v>7.1338299999999993E-2</v>
      </c>
      <c r="O121" s="446">
        <v>7.2537000000000004E-2</v>
      </c>
      <c r="P121" s="446">
        <v>7.3523099999999994E-2</v>
      </c>
      <c r="Q121" s="446">
        <v>7.44861E-2</v>
      </c>
      <c r="R121" s="446">
        <v>7.5817899999999994E-2</v>
      </c>
      <c r="S121" s="446">
        <v>7.7079800000000004E-2</v>
      </c>
      <c r="T121" s="446">
        <v>7.8414399999999995E-2</v>
      </c>
      <c r="U121" s="446">
        <v>7.9888399999999998E-2</v>
      </c>
      <c r="V121" s="446">
        <v>8.1177200000000005E-2</v>
      </c>
      <c r="W121" s="446">
        <v>8.24463E-2</v>
      </c>
      <c r="X121" s="446">
        <v>8.3780400000000005E-2</v>
      </c>
      <c r="Y121" s="446">
        <v>8.5070400000000004E-2</v>
      </c>
      <c r="Z121" s="446">
        <v>8.6493799999999996E-2</v>
      </c>
      <c r="AA121" s="446">
        <v>8.7881600000000004E-2</v>
      </c>
      <c r="AB121" s="446">
        <v>8.9019899999999999E-2</v>
      </c>
      <c r="AC121" s="446">
        <v>9.0479100000000007E-2</v>
      </c>
    </row>
    <row r="122" spans="1:29" x14ac:dyDescent="0.25">
      <c r="A122" s="446" t="s">
        <v>4032</v>
      </c>
      <c r="B122" s="446" t="s">
        <v>2425</v>
      </c>
      <c r="C122" s="446" t="s">
        <v>4471</v>
      </c>
      <c r="D122" s="446">
        <v>-24.915199999999999</v>
      </c>
      <c r="E122" s="446">
        <v>-24.915199999999999</v>
      </c>
      <c r="F122" s="446">
        <v>-24.915199999999999</v>
      </c>
      <c r="G122" s="446">
        <v>-24.915199999999999</v>
      </c>
      <c r="H122" s="446">
        <v>-24.915199999999999</v>
      </c>
      <c r="I122" s="446">
        <v>-24.915199999999999</v>
      </c>
      <c r="J122" s="446">
        <v>-24.915199999999999</v>
      </c>
      <c r="K122" s="446">
        <v>-24.915199999999999</v>
      </c>
      <c r="L122" s="446">
        <v>-24.915199999999999</v>
      </c>
      <c r="M122" s="446">
        <v>-24.915199999999999</v>
      </c>
      <c r="N122" s="446">
        <v>-24.915199999999999</v>
      </c>
      <c r="O122" s="446">
        <v>-24.915199999999999</v>
      </c>
      <c r="P122" s="446">
        <v>-24.915199999999999</v>
      </c>
      <c r="Q122" s="446">
        <v>-24.915199999999999</v>
      </c>
      <c r="R122" s="446">
        <v>-24.915199999999999</v>
      </c>
      <c r="S122" s="446">
        <v>-24.915199999999999</v>
      </c>
      <c r="T122" s="446">
        <v>-24.915199999999999</v>
      </c>
      <c r="U122" s="446">
        <v>-24.915199999999999</v>
      </c>
      <c r="V122" s="446">
        <v>-24.915199999999999</v>
      </c>
      <c r="W122" s="446">
        <v>-24.915199999999999</v>
      </c>
      <c r="X122" s="446">
        <v>-24.915199999999999</v>
      </c>
      <c r="Y122" s="446">
        <v>-24.915199999999999</v>
      </c>
      <c r="Z122" s="446">
        <v>-24.915199999999999</v>
      </c>
      <c r="AA122" s="446">
        <v>-24.915199999999999</v>
      </c>
      <c r="AB122" s="446">
        <v>-24.915199999999999</v>
      </c>
      <c r="AC122" s="446">
        <v>-24.915199999999999</v>
      </c>
    </row>
    <row r="123" spans="1:29" x14ac:dyDescent="0.25">
      <c r="A123" s="446" t="s">
        <v>4032</v>
      </c>
      <c r="B123" s="446" t="s">
        <v>4472</v>
      </c>
      <c r="C123" s="446" t="s">
        <v>4471</v>
      </c>
      <c r="D123" s="446">
        <v>0</v>
      </c>
      <c r="E123" s="446">
        <v>0</v>
      </c>
      <c r="F123" s="446">
        <v>0</v>
      </c>
      <c r="G123" s="446">
        <v>0</v>
      </c>
      <c r="H123" s="446">
        <v>0</v>
      </c>
      <c r="I123" s="446">
        <v>0</v>
      </c>
      <c r="J123" s="446">
        <v>0</v>
      </c>
      <c r="K123" s="446">
        <v>0</v>
      </c>
      <c r="L123" s="446">
        <v>0</v>
      </c>
      <c r="M123" s="446">
        <v>0</v>
      </c>
      <c r="N123" s="446">
        <v>0</v>
      </c>
      <c r="O123" s="446">
        <v>0</v>
      </c>
      <c r="P123" s="446">
        <v>0</v>
      </c>
      <c r="Q123" s="446">
        <v>0</v>
      </c>
      <c r="R123" s="446">
        <v>0</v>
      </c>
      <c r="S123" s="446">
        <v>0</v>
      </c>
      <c r="T123" s="446">
        <v>0</v>
      </c>
      <c r="U123" s="446">
        <v>0</v>
      </c>
      <c r="V123" s="446">
        <v>0</v>
      </c>
      <c r="W123" s="446">
        <v>0</v>
      </c>
      <c r="X123" s="446">
        <v>0</v>
      </c>
      <c r="Y123" s="446">
        <v>0</v>
      </c>
      <c r="Z123" s="446">
        <v>0</v>
      </c>
      <c r="AA123" s="446">
        <v>0</v>
      </c>
      <c r="AB123" s="446">
        <v>0</v>
      </c>
      <c r="AC123" s="446">
        <v>0</v>
      </c>
    </row>
    <row r="124" spans="1:29" x14ac:dyDescent="0.25">
      <c r="A124" s="446" t="s">
        <v>4034</v>
      </c>
      <c r="B124" s="446" t="s">
        <v>2426</v>
      </c>
      <c r="C124" s="446" t="s">
        <v>4471</v>
      </c>
      <c r="D124" s="446">
        <v>31.406199999999998</v>
      </c>
      <c r="E124" s="446">
        <v>31.313800000000001</v>
      </c>
      <c r="F124" s="446">
        <v>31.1614</v>
      </c>
      <c r="G124" s="446">
        <v>30.8415</v>
      </c>
      <c r="H124" s="446">
        <v>30.429400000000001</v>
      </c>
      <c r="I124" s="446">
        <v>29.959700000000002</v>
      </c>
      <c r="J124" s="446">
        <v>29.1675</v>
      </c>
      <c r="K124" s="446">
        <v>28.275300000000001</v>
      </c>
      <c r="L124" s="446">
        <v>27.3964</v>
      </c>
      <c r="M124" s="446">
        <v>26.456499999999998</v>
      </c>
      <c r="N124" s="446">
        <v>25.590299999999999</v>
      </c>
      <c r="O124" s="446">
        <v>24.706600000000002</v>
      </c>
      <c r="P124" s="446">
        <v>23.839099999999998</v>
      </c>
      <c r="Q124" s="446">
        <v>23.010899999999999</v>
      </c>
      <c r="R124" s="446">
        <v>22.152699999999999</v>
      </c>
      <c r="S124" s="446">
        <v>21.303699999999999</v>
      </c>
      <c r="T124" s="446">
        <v>20.461099999999998</v>
      </c>
      <c r="U124" s="446">
        <v>19.656600000000001</v>
      </c>
      <c r="V124" s="446">
        <v>18.871600000000001</v>
      </c>
      <c r="W124" s="446">
        <v>18.330400000000001</v>
      </c>
      <c r="X124" s="446">
        <v>17.8627</v>
      </c>
      <c r="Y124" s="446">
        <v>17.500299999999999</v>
      </c>
      <c r="Z124" s="446">
        <v>17.1952</v>
      </c>
      <c r="AA124" s="446">
        <v>16.953600000000002</v>
      </c>
      <c r="AB124" s="446">
        <v>16.784800000000001</v>
      </c>
      <c r="AC124" s="446">
        <v>16.640799999999999</v>
      </c>
    </row>
    <row r="125" spans="1:29" x14ac:dyDescent="0.25">
      <c r="A125" s="446" t="s">
        <v>4034</v>
      </c>
      <c r="B125" s="446" t="s">
        <v>2424</v>
      </c>
      <c r="C125" s="446" t="s">
        <v>4471</v>
      </c>
      <c r="D125" s="446">
        <v>26.873200000000001</v>
      </c>
      <c r="E125" s="446">
        <v>30.298400000000001</v>
      </c>
      <c r="F125" s="446">
        <v>28.446000000000002</v>
      </c>
      <c r="G125" s="446">
        <v>27.935700000000001</v>
      </c>
      <c r="H125" s="446">
        <v>27.5992</v>
      </c>
      <c r="I125" s="446">
        <v>22.858899999999998</v>
      </c>
      <c r="J125" s="446">
        <v>22.1968</v>
      </c>
      <c r="K125" s="446">
        <v>21.2684</v>
      </c>
      <c r="L125" s="446">
        <v>20.640499999999999</v>
      </c>
      <c r="M125" s="446">
        <v>20.136800000000001</v>
      </c>
      <c r="N125" s="446">
        <v>19.793099999999999</v>
      </c>
      <c r="O125" s="446">
        <v>18.1889</v>
      </c>
      <c r="P125" s="446">
        <v>16.580400000000001</v>
      </c>
      <c r="Q125" s="446">
        <v>15.2456</v>
      </c>
      <c r="R125" s="446">
        <v>15.581099999999999</v>
      </c>
      <c r="S125" s="446">
        <v>17.684200000000001</v>
      </c>
      <c r="T125" s="446">
        <v>18.864000000000001</v>
      </c>
      <c r="U125" s="446">
        <v>20.6264</v>
      </c>
      <c r="V125" s="446">
        <v>21.145</v>
      </c>
      <c r="W125" s="446">
        <v>21.3626</v>
      </c>
      <c r="X125" s="446">
        <v>20.2028</v>
      </c>
      <c r="Y125" s="446">
        <v>16.1693</v>
      </c>
      <c r="Z125" s="446">
        <v>15.794</v>
      </c>
      <c r="AA125" s="446">
        <v>15.986800000000001</v>
      </c>
      <c r="AB125" s="446">
        <v>16.3401</v>
      </c>
      <c r="AC125" s="446">
        <v>17.799399999999999</v>
      </c>
    </row>
    <row r="126" spans="1:29" x14ac:dyDescent="0.25">
      <c r="A126" s="446" t="s">
        <v>4034</v>
      </c>
      <c r="B126" s="446" t="s">
        <v>4475</v>
      </c>
      <c r="C126" s="446" t="s">
        <v>4471</v>
      </c>
      <c r="D126" s="446">
        <v>1.8258799999999999</v>
      </c>
      <c r="E126" s="446">
        <v>1.78793</v>
      </c>
      <c r="F126" s="446">
        <v>1.82562</v>
      </c>
      <c r="G126" s="446">
        <v>1.8304499999999999</v>
      </c>
      <c r="H126" s="446">
        <v>1.82213</v>
      </c>
      <c r="I126" s="446">
        <v>1.8121700000000001</v>
      </c>
      <c r="J126" s="446">
        <v>1.7947900000000001</v>
      </c>
      <c r="K126" s="446">
        <v>1.78081</v>
      </c>
      <c r="L126" s="446">
        <v>1.76745</v>
      </c>
      <c r="M126" s="446">
        <v>1.75705</v>
      </c>
      <c r="N126" s="446">
        <v>1.74593</v>
      </c>
      <c r="O126" s="446">
        <v>1.7335400000000001</v>
      </c>
      <c r="P126" s="446">
        <v>1.7196899999999999</v>
      </c>
      <c r="Q126" s="446">
        <v>1.7055199999999999</v>
      </c>
      <c r="R126" s="446">
        <v>1.6856</v>
      </c>
      <c r="S126" s="446">
        <v>1.6651499999999999</v>
      </c>
      <c r="T126" s="446">
        <v>1.6460600000000001</v>
      </c>
      <c r="U126" s="446">
        <v>1.6308</v>
      </c>
      <c r="V126" s="446">
        <v>1.6169800000000001</v>
      </c>
      <c r="W126" s="446">
        <v>1.6042400000000001</v>
      </c>
      <c r="X126" s="446">
        <v>1.5922400000000001</v>
      </c>
      <c r="Y126" s="446">
        <v>1.57891</v>
      </c>
      <c r="Z126" s="446">
        <v>1.5646599999999999</v>
      </c>
      <c r="AA126" s="446">
        <v>1.55017</v>
      </c>
      <c r="AB126" s="446">
        <v>1.5341100000000001</v>
      </c>
      <c r="AC126" s="446">
        <v>1.52152</v>
      </c>
    </row>
    <row r="127" spans="1:29" x14ac:dyDescent="0.25">
      <c r="A127" s="446" t="s">
        <v>4034</v>
      </c>
      <c r="B127" s="446" t="s">
        <v>4474</v>
      </c>
      <c r="C127" s="446" t="s">
        <v>4471</v>
      </c>
      <c r="D127" s="446">
        <v>2.1232799999999998</v>
      </c>
      <c r="E127" s="446">
        <v>2.1423100000000002</v>
      </c>
      <c r="F127" s="446">
        <v>2.1887599999999998</v>
      </c>
      <c r="G127" s="446">
        <v>2.2616800000000001</v>
      </c>
      <c r="H127" s="446">
        <v>2.4161899999999998</v>
      </c>
      <c r="I127" s="446">
        <v>2.7831199999999998</v>
      </c>
      <c r="J127" s="446">
        <v>2.9763500000000001</v>
      </c>
      <c r="K127" s="446">
        <v>3.2423299999999999</v>
      </c>
      <c r="L127" s="446">
        <v>3.5930900000000001</v>
      </c>
      <c r="M127" s="446">
        <v>4.0378100000000003</v>
      </c>
      <c r="N127" s="446">
        <v>4.6051399999999996</v>
      </c>
      <c r="O127" s="446">
        <v>4.6066799999999999</v>
      </c>
      <c r="P127" s="446">
        <v>4.6054000000000004</v>
      </c>
      <c r="Q127" s="446">
        <v>4.6050599999999999</v>
      </c>
      <c r="R127" s="446">
        <v>4.5892499999999998</v>
      </c>
      <c r="S127" s="446">
        <v>4.5716700000000001</v>
      </c>
      <c r="T127" s="446">
        <v>4.5597399999999997</v>
      </c>
      <c r="U127" s="446">
        <v>4.5541099999999997</v>
      </c>
      <c r="V127" s="446">
        <v>4.5510799999999998</v>
      </c>
      <c r="W127" s="446">
        <v>4.5502700000000003</v>
      </c>
      <c r="X127" s="446">
        <v>4.55077</v>
      </c>
      <c r="Y127" s="446">
        <v>4.4827399999999997</v>
      </c>
      <c r="Z127" s="446">
        <v>4.4778599999999997</v>
      </c>
      <c r="AA127" s="446">
        <v>4.4714999999999998</v>
      </c>
      <c r="AB127" s="446">
        <v>4.4588999999999999</v>
      </c>
      <c r="AC127" s="446">
        <v>4.4539200000000001</v>
      </c>
    </row>
    <row r="128" spans="1:29" x14ac:dyDescent="0.25">
      <c r="A128" s="446" t="s">
        <v>4034</v>
      </c>
      <c r="B128" s="446" t="s">
        <v>4473</v>
      </c>
      <c r="C128" s="446" t="s">
        <v>4471</v>
      </c>
      <c r="D128" s="446">
        <v>152.55699999999999</v>
      </c>
      <c r="E128" s="446">
        <v>149.905</v>
      </c>
      <c r="F128" s="446">
        <v>149.267</v>
      </c>
      <c r="G128" s="446">
        <v>149.714</v>
      </c>
      <c r="H128" s="446">
        <v>149.85300000000001</v>
      </c>
      <c r="I128" s="446">
        <v>151.72999999999999</v>
      </c>
      <c r="J128" s="446">
        <v>152.79499999999999</v>
      </c>
      <c r="K128" s="446">
        <v>153.899</v>
      </c>
      <c r="L128" s="446">
        <v>154.387</v>
      </c>
      <c r="M128" s="446">
        <v>155.816</v>
      </c>
      <c r="N128" s="446">
        <v>157.36199999999999</v>
      </c>
      <c r="O128" s="446">
        <v>159.22200000000001</v>
      </c>
      <c r="P128" s="446">
        <v>161.06399999999999</v>
      </c>
      <c r="Q128" s="446">
        <v>162.74199999999999</v>
      </c>
      <c r="R128" s="446">
        <v>164.477</v>
      </c>
      <c r="S128" s="446">
        <v>166.511</v>
      </c>
      <c r="T128" s="446">
        <v>168.77099999999999</v>
      </c>
      <c r="U128" s="446">
        <v>170.697</v>
      </c>
      <c r="V128" s="446">
        <v>172.404</v>
      </c>
      <c r="W128" s="446">
        <v>173.471</v>
      </c>
      <c r="X128" s="446">
        <v>174.16900000000001</v>
      </c>
      <c r="Y128" s="446">
        <v>174.23400000000001</v>
      </c>
      <c r="Z128" s="446">
        <v>174.292</v>
      </c>
      <c r="AA128" s="446">
        <v>174.785</v>
      </c>
      <c r="AB128" s="446">
        <v>175.185</v>
      </c>
      <c r="AC128" s="446">
        <v>175.98599999999999</v>
      </c>
    </row>
    <row r="129" spans="1:29" x14ac:dyDescent="0.25">
      <c r="A129" s="446" t="s">
        <v>4034</v>
      </c>
      <c r="B129" s="446" t="s">
        <v>2485</v>
      </c>
      <c r="C129" s="446" t="s">
        <v>4471</v>
      </c>
      <c r="D129" s="446">
        <v>8.6407000000000007</v>
      </c>
      <c r="E129" s="446">
        <v>8.0885899999999999</v>
      </c>
      <c r="F129" s="446">
        <v>7.2219800000000003</v>
      </c>
      <c r="G129" s="446">
        <v>6.5230800000000002</v>
      </c>
      <c r="H129" s="446">
        <v>5.7761199999999997</v>
      </c>
      <c r="I129" s="446">
        <v>5.19435</v>
      </c>
      <c r="J129" s="446">
        <v>4.9123799999999997</v>
      </c>
      <c r="K129" s="446">
        <v>4.6384299999999996</v>
      </c>
      <c r="L129" s="446">
        <v>4.3605900000000002</v>
      </c>
      <c r="M129" s="446">
        <v>4.10053</v>
      </c>
      <c r="N129" s="446">
        <v>3.8409499999999999</v>
      </c>
      <c r="O129" s="446">
        <v>3.9438399999999998</v>
      </c>
      <c r="P129" s="446">
        <v>4.0439100000000003</v>
      </c>
      <c r="Q129" s="446">
        <v>4.1413000000000002</v>
      </c>
      <c r="R129" s="446">
        <v>4.2543899999999999</v>
      </c>
      <c r="S129" s="446">
        <v>4.3637800000000002</v>
      </c>
      <c r="T129" s="446">
        <v>4.4708899999999998</v>
      </c>
      <c r="U129" s="446">
        <v>4.5713200000000001</v>
      </c>
      <c r="V129" s="446">
        <v>4.6468499999999997</v>
      </c>
      <c r="W129" s="446">
        <v>4.7115099999999996</v>
      </c>
      <c r="X129" s="446">
        <v>4.7680600000000002</v>
      </c>
      <c r="Y129" s="446">
        <v>4.8141499999999997</v>
      </c>
      <c r="Z129" s="446">
        <v>4.8705600000000002</v>
      </c>
      <c r="AA129" s="446">
        <v>4.9275000000000002</v>
      </c>
      <c r="AB129" s="446">
        <v>4.9782599999999997</v>
      </c>
      <c r="AC129" s="446">
        <v>5.0593300000000001</v>
      </c>
    </row>
    <row r="130" spans="1:29" x14ac:dyDescent="0.25">
      <c r="A130" s="446" t="s">
        <v>4034</v>
      </c>
      <c r="B130" s="446" t="s">
        <v>2425</v>
      </c>
      <c r="C130" s="446" t="s">
        <v>4471</v>
      </c>
      <c r="D130" s="446">
        <v>-28.837599999999998</v>
      </c>
      <c r="E130" s="446">
        <v>-28.837599999999998</v>
      </c>
      <c r="F130" s="446">
        <v>-28.837599999999998</v>
      </c>
      <c r="G130" s="446">
        <v>-28.837599999999998</v>
      </c>
      <c r="H130" s="446">
        <v>-28.837599999999998</v>
      </c>
      <c r="I130" s="446">
        <v>-28.837599999999998</v>
      </c>
      <c r="J130" s="446">
        <v>-28.837599999999998</v>
      </c>
      <c r="K130" s="446">
        <v>-28.837599999999998</v>
      </c>
      <c r="L130" s="446">
        <v>-28.837599999999998</v>
      </c>
      <c r="M130" s="446">
        <v>-28.837599999999998</v>
      </c>
      <c r="N130" s="446">
        <v>-28.837599999999998</v>
      </c>
      <c r="O130" s="446">
        <v>-28.837599999999998</v>
      </c>
      <c r="P130" s="446">
        <v>-28.837599999999998</v>
      </c>
      <c r="Q130" s="446">
        <v>-28.837599999999998</v>
      </c>
      <c r="R130" s="446">
        <v>-28.837599999999998</v>
      </c>
      <c r="S130" s="446">
        <v>-28.837599999999998</v>
      </c>
      <c r="T130" s="446">
        <v>-28.837599999999998</v>
      </c>
      <c r="U130" s="446">
        <v>-28.837599999999998</v>
      </c>
      <c r="V130" s="446">
        <v>-28.837599999999998</v>
      </c>
      <c r="W130" s="446">
        <v>-28.837599999999998</v>
      </c>
      <c r="X130" s="446">
        <v>-28.837599999999998</v>
      </c>
      <c r="Y130" s="446">
        <v>-28.837599999999998</v>
      </c>
      <c r="Z130" s="446">
        <v>-28.837599999999998</v>
      </c>
      <c r="AA130" s="446">
        <v>-28.837599999999998</v>
      </c>
      <c r="AB130" s="446">
        <v>-28.837599999999998</v>
      </c>
      <c r="AC130" s="446">
        <v>-28.837599999999998</v>
      </c>
    </row>
    <row r="131" spans="1:29" x14ac:dyDescent="0.25">
      <c r="A131" s="446" t="s">
        <v>4034</v>
      </c>
      <c r="B131" s="446" t="s">
        <v>4472</v>
      </c>
      <c r="C131" s="446" t="s">
        <v>4471</v>
      </c>
      <c r="D131" s="446">
        <v>0</v>
      </c>
      <c r="E131" s="446">
        <v>0</v>
      </c>
      <c r="F131" s="446">
        <v>0</v>
      </c>
      <c r="G131" s="446">
        <v>0</v>
      </c>
      <c r="H131" s="446">
        <v>0</v>
      </c>
      <c r="I131" s="446">
        <v>0</v>
      </c>
      <c r="J131" s="446">
        <v>0</v>
      </c>
      <c r="K131" s="446">
        <v>0</v>
      </c>
      <c r="L131" s="446">
        <v>0</v>
      </c>
      <c r="M131" s="446">
        <v>0</v>
      </c>
      <c r="N131" s="446">
        <v>0</v>
      </c>
      <c r="O131" s="446">
        <v>0</v>
      </c>
      <c r="P131" s="446">
        <v>0</v>
      </c>
      <c r="Q131" s="446">
        <v>0</v>
      </c>
      <c r="R131" s="446">
        <v>0</v>
      </c>
      <c r="S131" s="446">
        <v>0</v>
      </c>
      <c r="T131" s="446">
        <v>0</v>
      </c>
      <c r="U131" s="446">
        <v>0</v>
      </c>
      <c r="V131" s="446">
        <v>0</v>
      </c>
      <c r="W131" s="446">
        <v>0</v>
      </c>
      <c r="X131" s="446">
        <v>0</v>
      </c>
      <c r="Y131" s="446">
        <v>0</v>
      </c>
      <c r="Z131" s="446">
        <v>0</v>
      </c>
      <c r="AA131" s="446">
        <v>0</v>
      </c>
      <c r="AB131" s="446">
        <v>0</v>
      </c>
      <c r="AC131" s="446">
        <v>0</v>
      </c>
    </row>
    <row r="132" spans="1:29" x14ac:dyDescent="0.25">
      <c r="A132" s="446" t="s">
        <v>4036</v>
      </c>
      <c r="B132" s="446" t="s">
        <v>2426</v>
      </c>
      <c r="C132" s="446" t="s">
        <v>4471</v>
      </c>
      <c r="D132" s="446">
        <v>28.567900000000002</v>
      </c>
      <c r="E132" s="446">
        <v>28.101500000000001</v>
      </c>
      <c r="F132" s="446">
        <v>27.574999999999999</v>
      </c>
      <c r="G132" s="446">
        <v>26.8811</v>
      </c>
      <c r="H132" s="446">
        <v>26.165400000000002</v>
      </c>
      <c r="I132" s="446">
        <v>25.432400000000001</v>
      </c>
      <c r="J132" s="446">
        <v>24.5566</v>
      </c>
      <c r="K132" s="446">
        <v>23.6556</v>
      </c>
      <c r="L132" s="446">
        <v>22.722200000000001</v>
      </c>
      <c r="M132" s="446">
        <v>21.695399999999999</v>
      </c>
      <c r="N132" s="446">
        <v>20.708400000000001</v>
      </c>
      <c r="O132" s="446">
        <v>19.660399999999999</v>
      </c>
      <c r="P132" s="446">
        <v>18.5989</v>
      </c>
      <c r="Q132" s="446">
        <v>17.5748</v>
      </c>
      <c r="R132" s="446">
        <v>16.509</v>
      </c>
      <c r="S132" s="446">
        <v>15.4815</v>
      </c>
      <c r="T132" s="446">
        <v>14.4445</v>
      </c>
      <c r="U132" s="446">
        <v>13.461399999999999</v>
      </c>
      <c r="V132" s="446">
        <v>12.751099999999999</v>
      </c>
      <c r="W132" s="446">
        <v>12.1267</v>
      </c>
      <c r="X132" s="446">
        <v>11.604100000000001</v>
      </c>
      <c r="Y132" s="446">
        <v>11.185600000000001</v>
      </c>
      <c r="Z132" s="446">
        <v>10.8597</v>
      </c>
      <c r="AA132" s="446">
        <v>10.6044</v>
      </c>
      <c r="AB132" s="446">
        <v>10.4269</v>
      </c>
      <c r="AC132" s="446">
        <v>10.3566</v>
      </c>
    </row>
    <row r="133" spans="1:29" x14ac:dyDescent="0.25">
      <c r="A133" s="446" t="s">
        <v>4036</v>
      </c>
      <c r="B133" s="446" t="s">
        <v>2424</v>
      </c>
      <c r="C133" s="446" t="s">
        <v>4471</v>
      </c>
      <c r="D133" s="446">
        <v>6.6551400000000003</v>
      </c>
      <c r="E133" s="446">
        <v>5.70275</v>
      </c>
      <c r="F133" s="446">
        <v>5.2282099999999998</v>
      </c>
      <c r="G133" s="446">
        <v>4.5385900000000001</v>
      </c>
      <c r="H133" s="446">
        <v>3.8990100000000001</v>
      </c>
      <c r="I133" s="446">
        <v>3.1045400000000001</v>
      </c>
      <c r="J133" s="446">
        <v>2.3134000000000001</v>
      </c>
      <c r="K133" s="446">
        <v>1.8589899999999999</v>
      </c>
      <c r="L133" s="446">
        <v>1.42208</v>
      </c>
      <c r="M133" s="446">
        <v>1.56118</v>
      </c>
      <c r="N133" s="446">
        <v>1.8067599999999999</v>
      </c>
      <c r="O133" s="446">
        <v>2.1114000000000002</v>
      </c>
      <c r="P133" s="446">
        <v>2.43323</v>
      </c>
      <c r="Q133" s="446">
        <v>2.8338399999999999</v>
      </c>
      <c r="R133" s="446">
        <v>3.20079</v>
      </c>
      <c r="S133" s="446">
        <v>3.1555300000000002</v>
      </c>
      <c r="T133" s="446">
        <v>3.0636000000000001</v>
      </c>
      <c r="U133" s="446">
        <v>2.4811700000000001</v>
      </c>
      <c r="V133" s="446">
        <v>2.5703200000000002</v>
      </c>
      <c r="W133" s="446">
        <v>2.74587</v>
      </c>
      <c r="X133" s="446">
        <v>2.9688400000000001</v>
      </c>
      <c r="Y133" s="446">
        <v>3.1623000000000001</v>
      </c>
      <c r="Z133" s="446">
        <v>3.3217599999999998</v>
      </c>
      <c r="AA133" s="446">
        <v>3.4769000000000001</v>
      </c>
      <c r="AB133" s="446">
        <v>3.3765000000000001</v>
      </c>
      <c r="AC133" s="446">
        <v>2.9388000000000001</v>
      </c>
    </row>
    <row r="134" spans="1:29" x14ac:dyDescent="0.25">
      <c r="A134" s="446" t="s">
        <v>4036</v>
      </c>
      <c r="B134" s="446" t="s">
        <v>4475</v>
      </c>
      <c r="C134" s="446" t="s">
        <v>4471</v>
      </c>
      <c r="D134" s="446">
        <v>11.9277</v>
      </c>
      <c r="E134" s="446">
        <v>11.542999999999999</v>
      </c>
      <c r="F134" s="446">
        <v>11.6524</v>
      </c>
      <c r="G134" s="446">
        <v>11.582599999999999</v>
      </c>
      <c r="H134" s="446">
        <v>11.4595</v>
      </c>
      <c r="I134" s="446">
        <v>11.332800000000001</v>
      </c>
      <c r="J134" s="446">
        <v>11.1965</v>
      </c>
      <c r="K134" s="446">
        <v>11.078799999999999</v>
      </c>
      <c r="L134" s="446">
        <v>10.966900000000001</v>
      </c>
      <c r="M134" s="446">
        <v>10.8835</v>
      </c>
      <c r="N134" s="446">
        <v>10.789300000000001</v>
      </c>
      <c r="O134" s="446">
        <v>10.6965</v>
      </c>
      <c r="P134" s="446">
        <v>10.6044</v>
      </c>
      <c r="Q134" s="446">
        <v>10.508800000000001</v>
      </c>
      <c r="R134" s="446">
        <v>10.389799999999999</v>
      </c>
      <c r="S134" s="446">
        <v>10.2684</v>
      </c>
      <c r="T134" s="446">
        <v>10.153600000000001</v>
      </c>
      <c r="U134" s="446">
        <v>10.0595</v>
      </c>
      <c r="V134" s="446">
        <v>9.9707899999999992</v>
      </c>
      <c r="W134" s="446">
        <v>9.8871699999999993</v>
      </c>
      <c r="X134" s="446">
        <v>9.8065300000000004</v>
      </c>
      <c r="Y134" s="446">
        <v>9.7219200000000008</v>
      </c>
      <c r="Z134" s="446">
        <v>9.6344899999999996</v>
      </c>
      <c r="AA134" s="446">
        <v>9.5495199999999993</v>
      </c>
      <c r="AB134" s="446">
        <v>9.4594900000000006</v>
      </c>
      <c r="AC134" s="446">
        <v>9.3794500000000003</v>
      </c>
    </row>
    <row r="135" spans="1:29" x14ac:dyDescent="0.25">
      <c r="A135" s="446" t="s">
        <v>4036</v>
      </c>
      <c r="B135" s="446" t="s">
        <v>4474</v>
      </c>
      <c r="C135" s="446" t="s">
        <v>4471</v>
      </c>
      <c r="D135" s="446">
        <v>7.48</v>
      </c>
      <c r="E135" s="446">
        <v>7.4982699999999998</v>
      </c>
      <c r="F135" s="446">
        <v>7.55213</v>
      </c>
      <c r="G135" s="446">
        <v>7.5534699999999999</v>
      </c>
      <c r="H135" s="446">
        <v>7.5184499999999996</v>
      </c>
      <c r="I135" s="446">
        <v>7.4921600000000002</v>
      </c>
      <c r="J135" s="446">
        <v>7.4653400000000003</v>
      </c>
      <c r="K135" s="446">
        <v>7.4794700000000001</v>
      </c>
      <c r="L135" s="446">
        <v>7.5189500000000002</v>
      </c>
      <c r="M135" s="446">
        <v>7.5559399999999997</v>
      </c>
      <c r="N135" s="446">
        <v>7.5903200000000002</v>
      </c>
      <c r="O135" s="446">
        <v>7.6158200000000003</v>
      </c>
      <c r="P135" s="446">
        <v>7.6306500000000002</v>
      </c>
      <c r="Q135" s="446">
        <v>7.6480899999999998</v>
      </c>
      <c r="R135" s="446">
        <v>7.6078299999999999</v>
      </c>
      <c r="S135" s="446">
        <v>7.5606499999999999</v>
      </c>
      <c r="T135" s="446">
        <v>7.5339700000000001</v>
      </c>
      <c r="U135" s="446">
        <v>7.53179</v>
      </c>
      <c r="V135" s="446">
        <v>7.53932</v>
      </c>
      <c r="W135" s="446">
        <v>7.55532</v>
      </c>
      <c r="X135" s="446">
        <v>7.5766200000000001</v>
      </c>
      <c r="Y135" s="446">
        <v>7.5856399999999997</v>
      </c>
      <c r="Z135" s="446">
        <v>7.5870100000000003</v>
      </c>
      <c r="AA135" s="446">
        <v>7.5832499999999996</v>
      </c>
      <c r="AB135" s="446">
        <v>7.5630100000000002</v>
      </c>
      <c r="AC135" s="446">
        <v>7.5723599999999998</v>
      </c>
    </row>
    <row r="136" spans="1:29" x14ac:dyDescent="0.25">
      <c r="A136" s="446" t="s">
        <v>4036</v>
      </c>
      <c r="B136" s="446" t="s">
        <v>4473</v>
      </c>
      <c r="C136" s="446" t="s">
        <v>4471</v>
      </c>
      <c r="D136" s="446">
        <v>10.263999999999999</v>
      </c>
      <c r="E136" s="446">
        <v>10.0395</v>
      </c>
      <c r="F136" s="446">
        <v>9.8918400000000002</v>
      </c>
      <c r="G136" s="446">
        <v>9.7539599999999993</v>
      </c>
      <c r="H136" s="446">
        <v>9.57925</v>
      </c>
      <c r="I136" s="446">
        <v>9.4724299999999992</v>
      </c>
      <c r="J136" s="446">
        <v>9.42849</v>
      </c>
      <c r="K136" s="446">
        <v>9.3806600000000007</v>
      </c>
      <c r="L136" s="446">
        <v>9.3163099999999996</v>
      </c>
      <c r="M136" s="446">
        <v>9.2884799999999998</v>
      </c>
      <c r="N136" s="446">
        <v>9.2637999999999998</v>
      </c>
      <c r="O136" s="446">
        <v>9.2607700000000008</v>
      </c>
      <c r="P136" s="446">
        <v>9.2582599999999999</v>
      </c>
      <c r="Q136" s="446">
        <v>9.2828199999999992</v>
      </c>
      <c r="R136" s="446">
        <v>9.2812099999999997</v>
      </c>
      <c r="S136" s="446">
        <v>9.2445000000000004</v>
      </c>
      <c r="T136" s="446">
        <v>9.3057800000000004</v>
      </c>
      <c r="U136" s="446">
        <v>9.3824500000000004</v>
      </c>
      <c r="V136" s="446">
        <v>9.4175900000000006</v>
      </c>
      <c r="W136" s="446">
        <v>9.4779800000000005</v>
      </c>
      <c r="X136" s="446">
        <v>9.5314999999999994</v>
      </c>
      <c r="Y136" s="446">
        <v>9.5878200000000007</v>
      </c>
      <c r="Z136" s="446">
        <v>9.6425000000000001</v>
      </c>
      <c r="AA136" s="446">
        <v>9.6967300000000005</v>
      </c>
      <c r="AB136" s="446">
        <v>9.7366200000000003</v>
      </c>
      <c r="AC136" s="446">
        <v>9.7862600000000004</v>
      </c>
    </row>
    <row r="137" spans="1:29" x14ac:dyDescent="0.25">
      <c r="A137" s="446" t="s">
        <v>4036</v>
      </c>
      <c r="B137" s="446" t="s">
        <v>2485</v>
      </c>
      <c r="C137" s="446" t="s">
        <v>4471</v>
      </c>
      <c r="D137" s="447">
        <v>4.3000000000000003E-6</v>
      </c>
      <c r="E137" s="446">
        <v>0</v>
      </c>
      <c r="F137" s="446">
        <v>0</v>
      </c>
      <c r="G137" s="447">
        <v>1.029E-5</v>
      </c>
      <c r="H137" s="447">
        <v>1.855E-5</v>
      </c>
      <c r="I137" s="447">
        <v>2.5130000000000002E-5</v>
      </c>
      <c r="J137" s="447">
        <v>3.1470000000000002E-5</v>
      </c>
      <c r="K137" s="447">
        <v>4.405E-5</v>
      </c>
      <c r="L137" s="447">
        <v>4.7920000000000002E-5</v>
      </c>
      <c r="M137" s="447">
        <v>5.0380000000000002E-5</v>
      </c>
      <c r="N137" s="447">
        <v>5.1999999999999997E-5</v>
      </c>
      <c r="O137" s="447">
        <v>5.7569999999999999E-5</v>
      </c>
      <c r="P137" s="447">
        <v>6.3020000000000003E-5</v>
      </c>
      <c r="Q137" s="447">
        <v>6.2990000000000005E-5</v>
      </c>
      <c r="R137" s="447">
        <v>6.2819999999999998E-5</v>
      </c>
      <c r="S137" s="447">
        <v>5.694E-5</v>
      </c>
      <c r="T137" s="447">
        <v>5.1100000000000002E-5</v>
      </c>
      <c r="U137" s="447">
        <v>4.5330000000000001E-5</v>
      </c>
      <c r="V137" s="447">
        <v>3.9579999999999997E-5</v>
      </c>
      <c r="W137" s="447">
        <v>2.8229999999999999E-5</v>
      </c>
      <c r="X137" s="447">
        <v>2.2549999999999999E-5</v>
      </c>
      <c r="Y137" s="447">
        <v>1.6880000000000001E-5</v>
      </c>
      <c r="Z137" s="447">
        <v>1.1240000000000001E-5</v>
      </c>
      <c r="AA137" s="447">
        <v>5.6099999999999997E-6</v>
      </c>
      <c r="AB137" s="446">
        <v>0</v>
      </c>
      <c r="AC137" s="446">
        <v>0</v>
      </c>
    </row>
    <row r="138" spans="1:29" x14ac:dyDescent="0.25">
      <c r="A138" s="446" t="s">
        <v>4036</v>
      </c>
      <c r="B138" s="446" t="s">
        <v>2425</v>
      </c>
      <c r="C138" s="446" t="s">
        <v>4471</v>
      </c>
      <c r="D138" s="446">
        <v>-6.4710599999999996</v>
      </c>
      <c r="E138" s="446">
        <v>-6.4710599999999996</v>
      </c>
      <c r="F138" s="446">
        <v>-6.4710599999999996</v>
      </c>
      <c r="G138" s="446">
        <v>-6.4710599999999996</v>
      </c>
      <c r="H138" s="446">
        <v>-6.4710599999999996</v>
      </c>
      <c r="I138" s="446">
        <v>-6.4710599999999996</v>
      </c>
      <c r="J138" s="446">
        <v>-6.4710599999999996</v>
      </c>
      <c r="K138" s="446">
        <v>-6.4710599999999996</v>
      </c>
      <c r="L138" s="446">
        <v>-6.4710599999999996</v>
      </c>
      <c r="M138" s="446">
        <v>-6.4710599999999996</v>
      </c>
      <c r="N138" s="446">
        <v>-6.4710599999999996</v>
      </c>
      <c r="O138" s="446">
        <v>-6.4710599999999996</v>
      </c>
      <c r="P138" s="446">
        <v>-6.4710599999999996</v>
      </c>
      <c r="Q138" s="446">
        <v>-6.4710599999999996</v>
      </c>
      <c r="R138" s="446">
        <v>-6.4710599999999996</v>
      </c>
      <c r="S138" s="446">
        <v>-6.4710599999999996</v>
      </c>
      <c r="T138" s="446">
        <v>-6.4710599999999996</v>
      </c>
      <c r="U138" s="446">
        <v>-6.4710599999999996</v>
      </c>
      <c r="V138" s="446">
        <v>-6.4710599999999996</v>
      </c>
      <c r="W138" s="446">
        <v>-6.4710599999999996</v>
      </c>
      <c r="X138" s="446">
        <v>-6.4710599999999996</v>
      </c>
      <c r="Y138" s="446">
        <v>-6.4710599999999996</v>
      </c>
      <c r="Z138" s="446">
        <v>-6.4710599999999996</v>
      </c>
      <c r="AA138" s="446">
        <v>-6.4710599999999996</v>
      </c>
      <c r="AB138" s="446">
        <v>-6.4710599999999996</v>
      </c>
      <c r="AC138" s="446">
        <v>-6.4710599999999996</v>
      </c>
    </row>
    <row r="139" spans="1:29" x14ac:dyDescent="0.25">
      <c r="A139" s="446" t="s">
        <v>4036</v>
      </c>
      <c r="B139" s="446" t="s">
        <v>4472</v>
      </c>
      <c r="C139" s="446" t="s">
        <v>4471</v>
      </c>
      <c r="D139" s="446">
        <v>0</v>
      </c>
      <c r="E139" s="446">
        <v>0</v>
      </c>
      <c r="F139" s="446">
        <v>0</v>
      </c>
      <c r="G139" s="446">
        <v>0</v>
      </c>
      <c r="H139" s="446">
        <v>0</v>
      </c>
      <c r="I139" s="446">
        <v>0</v>
      </c>
      <c r="J139" s="446">
        <v>0</v>
      </c>
      <c r="K139" s="446">
        <v>0</v>
      </c>
      <c r="L139" s="446">
        <v>0</v>
      </c>
      <c r="M139" s="446">
        <v>0</v>
      </c>
      <c r="N139" s="446">
        <v>0</v>
      </c>
      <c r="O139" s="446">
        <v>0</v>
      </c>
      <c r="P139" s="446">
        <v>0</v>
      </c>
      <c r="Q139" s="446">
        <v>0</v>
      </c>
      <c r="R139" s="446">
        <v>0</v>
      </c>
      <c r="S139" s="446">
        <v>0</v>
      </c>
      <c r="T139" s="446">
        <v>0</v>
      </c>
      <c r="U139" s="446">
        <v>0</v>
      </c>
      <c r="V139" s="446">
        <v>0</v>
      </c>
      <c r="W139" s="446">
        <v>0</v>
      </c>
      <c r="X139" s="446">
        <v>0</v>
      </c>
      <c r="Y139" s="446">
        <v>0</v>
      </c>
      <c r="Z139" s="446">
        <v>0</v>
      </c>
      <c r="AA139" s="446">
        <v>0</v>
      </c>
      <c r="AB139" s="446">
        <v>0</v>
      </c>
      <c r="AC139" s="446">
        <v>0</v>
      </c>
    </row>
    <row r="140" spans="1:29" x14ac:dyDescent="0.25">
      <c r="A140" s="446" t="s">
        <v>4038</v>
      </c>
      <c r="B140" s="446" t="s">
        <v>2426</v>
      </c>
      <c r="C140" s="446" t="s">
        <v>4471</v>
      </c>
      <c r="D140" s="446">
        <v>25.393799999999999</v>
      </c>
      <c r="E140" s="446">
        <v>24.886399999999998</v>
      </c>
      <c r="F140" s="446">
        <v>24.358599999999999</v>
      </c>
      <c r="G140" s="446">
        <v>23.697900000000001</v>
      </c>
      <c r="H140" s="446">
        <v>23.0093</v>
      </c>
      <c r="I140" s="446">
        <v>22.288799999999998</v>
      </c>
      <c r="J140" s="446">
        <v>21.413499999999999</v>
      </c>
      <c r="K140" s="446">
        <v>20.502500000000001</v>
      </c>
      <c r="L140" s="446">
        <v>19.568999999999999</v>
      </c>
      <c r="M140" s="446">
        <v>18.558399999999999</v>
      </c>
      <c r="N140" s="446">
        <v>17.571899999999999</v>
      </c>
      <c r="O140" s="446">
        <v>16.542200000000001</v>
      </c>
      <c r="P140" s="446">
        <v>15.5044</v>
      </c>
      <c r="Q140" s="446">
        <v>14.4841</v>
      </c>
      <c r="R140" s="446">
        <v>13.455500000000001</v>
      </c>
      <c r="S140" s="446">
        <v>12.4572</v>
      </c>
      <c r="T140" s="446">
        <v>11.450699999999999</v>
      </c>
      <c r="U140" s="446">
        <v>10.4838</v>
      </c>
      <c r="V140" s="446">
        <v>9.7589100000000002</v>
      </c>
      <c r="W140" s="446">
        <v>9.1253600000000006</v>
      </c>
      <c r="X140" s="446">
        <v>8.6005099999999999</v>
      </c>
      <c r="Y140" s="446">
        <v>8.1748100000000008</v>
      </c>
      <c r="Z140" s="446">
        <v>7.84009</v>
      </c>
      <c r="AA140" s="446">
        <v>7.5771199999999999</v>
      </c>
      <c r="AB140" s="446">
        <v>7.3898000000000001</v>
      </c>
      <c r="AC140" s="446">
        <v>7.3022900000000002</v>
      </c>
    </row>
    <row r="141" spans="1:29" x14ac:dyDescent="0.25">
      <c r="A141" s="446" t="s">
        <v>4038</v>
      </c>
      <c r="B141" s="446" t="s">
        <v>2424</v>
      </c>
      <c r="C141" s="446" t="s">
        <v>4471</v>
      </c>
      <c r="D141" s="446">
        <v>9.6807099999999995</v>
      </c>
      <c r="E141" s="446">
        <v>9.8546499999999995</v>
      </c>
      <c r="F141" s="446">
        <v>9.3819599999999994</v>
      </c>
      <c r="G141" s="446">
        <v>9.2873400000000004</v>
      </c>
      <c r="H141" s="446">
        <v>9.0447000000000006</v>
      </c>
      <c r="I141" s="446">
        <v>9.2540300000000002</v>
      </c>
      <c r="J141" s="446">
        <v>7.0068799999999998</v>
      </c>
      <c r="K141" s="446">
        <v>6.2490699999999997</v>
      </c>
      <c r="L141" s="446">
        <v>5.7013100000000003</v>
      </c>
      <c r="M141" s="446">
        <v>5.3200799999999999</v>
      </c>
      <c r="N141" s="446">
        <v>5.0219100000000001</v>
      </c>
      <c r="O141" s="446">
        <v>4.0873900000000001</v>
      </c>
      <c r="P141" s="446">
        <v>3.4516300000000002</v>
      </c>
      <c r="Q141" s="446">
        <v>2.8795500000000001</v>
      </c>
      <c r="R141" s="446">
        <v>2.5319799999999999</v>
      </c>
      <c r="S141" s="446">
        <v>3.1825199999999998</v>
      </c>
      <c r="T141" s="446">
        <v>3.6029300000000002</v>
      </c>
      <c r="U141" s="446">
        <v>3.7149399999999999</v>
      </c>
      <c r="V141" s="446">
        <v>3.7379099999999998</v>
      </c>
      <c r="W141" s="446">
        <v>3.8890600000000002</v>
      </c>
      <c r="X141" s="446">
        <v>4.3117299999999998</v>
      </c>
      <c r="Y141" s="446">
        <v>4.4682300000000001</v>
      </c>
      <c r="Z141" s="446">
        <v>4.5038299999999998</v>
      </c>
      <c r="AA141" s="446">
        <v>4.4633399999999996</v>
      </c>
      <c r="AB141" s="446">
        <v>4.5082000000000004</v>
      </c>
      <c r="AC141" s="446">
        <v>4.5443600000000002</v>
      </c>
    </row>
    <row r="142" spans="1:29" x14ac:dyDescent="0.25">
      <c r="A142" s="446" t="s">
        <v>4038</v>
      </c>
      <c r="B142" s="446" t="s">
        <v>4475</v>
      </c>
      <c r="C142" s="446" t="s">
        <v>4471</v>
      </c>
      <c r="D142" s="446">
        <v>5.4125300000000003</v>
      </c>
      <c r="E142" s="446">
        <v>5.2502199999999997</v>
      </c>
      <c r="F142" s="446">
        <v>5.34328</v>
      </c>
      <c r="G142" s="446">
        <v>5.3305600000000002</v>
      </c>
      <c r="H142" s="446">
        <v>5.2845399999999998</v>
      </c>
      <c r="I142" s="446">
        <v>5.2356199999999999</v>
      </c>
      <c r="J142" s="446">
        <v>5.1734900000000001</v>
      </c>
      <c r="K142" s="446">
        <v>5.1218399999999997</v>
      </c>
      <c r="L142" s="446">
        <v>5.0738700000000003</v>
      </c>
      <c r="M142" s="446">
        <v>5.0372399999999997</v>
      </c>
      <c r="N142" s="446">
        <v>4.99864</v>
      </c>
      <c r="O142" s="446">
        <v>4.9579199999999997</v>
      </c>
      <c r="P142" s="446">
        <v>4.9147800000000004</v>
      </c>
      <c r="Q142" s="446">
        <v>4.87066</v>
      </c>
      <c r="R142" s="446">
        <v>4.8125200000000001</v>
      </c>
      <c r="S142" s="446">
        <v>4.75312</v>
      </c>
      <c r="T142" s="446">
        <v>4.7054799999999997</v>
      </c>
      <c r="U142" s="446">
        <v>4.6680200000000003</v>
      </c>
      <c r="V142" s="446">
        <v>4.6338800000000004</v>
      </c>
      <c r="W142" s="446">
        <v>4.6024500000000002</v>
      </c>
      <c r="X142" s="446">
        <v>4.5729600000000001</v>
      </c>
      <c r="Y142" s="446">
        <v>4.5405800000000003</v>
      </c>
      <c r="Z142" s="446">
        <v>4.5057700000000001</v>
      </c>
      <c r="AA142" s="446">
        <v>4.4704899999999999</v>
      </c>
      <c r="AB142" s="446">
        <v>4.4317000000000002</v>
      </c>
      <c r="AC142" s="446">
        <v>4.4007800000000001</v>
      </c>
    </row>
    <row r="143" spans="1:29" x14ac:dyDescent="0.25">
      <c r="A143" s="446" t="s">
        <v>4038</v>
      </c>
      <c r="B143" s="446" t="s">
        <v>4474</v>
      </c>
      <c r="C143" s="446" t="s">
        <v>4471</v>
      </c>
      <c r="D143" s="446">
        <v>5.0691899999999999</v>
      </c>
      <c r="E143" s="446">
        <v>5.02271</v>
      </c>
      <c r="F143" s="446">
        <v>5.0405199999999999</v>
      </c>
      <c r="G143" s="446">
        <v>5.0836499999999996</v>
      </c>
      <c r="H143" s="446">
        <v>5.2082300000000004</v>
      </c>
      <c r="I143" s="446">
        <v>5.5113799999999999</v>
      </c>
      <c r="J143" s="446">
        <v>5.4769100000000002</v>
      </c>
      <c r="K143" s="446">
        <v>5.5028699999999997</v>
      </c>
      <c r="L143" s="446">
        <v>5.5736400000000001</v>
      </c>
      <c r="M143" s="446">
        <v>5.6720300000000003</v>
      </c>
      <c r="N143" s="446">
        <v>5.8120399999999997</v>
      </c>
      <c r="O143" s="446">
        <v>5.6494999999999997</v>
      </c>
      <c r="P143" s="446">
        <v>5.4768600000000003</v>
      </c>
      <c r="Q143" s="446">
        <v>5.3164199999999999</v>
      </c>
      <c r="R143" s="446">
        <v>5.1297499999999996</v>
      </c>
      <c r="S143" s="446">
        <v>4.9340200000000003</v>
      </c>
      <c r="T143" s="446">
        <v>4.9336200000000003</v>
      </c>
      <c r="U143" s="446">
        <v>4.9453100000000001</v>
      </c>
      <c r="V143" s="446">
        <v>4.9598100000000001</v>
      </c>
      <c r="W143" s="446">
        <v>4.9766500000000002</v>
      </c>
      <c r="X143" s="446">
        <v>4.9856699999999998</v>
      </c>
      <c r="Y143" s="446">
        <v>4.9993100000000004</v>
      </c>
      <c r="Z143" s="446">
        <v>5.0125000000000002</v>
      </c>
      <c r="AA143" s="446">
        <v>5.02318</v>
      </c>
      <c r="AB143" s="446">
        <v>5.02874</v>
      </c>
      <c r="AC143" s="446">
        <v>5.0448399999999998</v>
      </c>
    </row>
    <row r="144" spans="1:29" x14ac:dyDescent="0.25">
      <c r="A144" s="446" t="s">
        <v>4038</v>
      </c>
      <c r="B144" s="446" t="s">
        <v>4473</v>
      </c>
      <c r="C144" s="446" t="s">
        <v>4471</v>
      </c>
      <c r="D144" s="446">
        <v>12.501799999999999</v>
      </c>
      <c r="E144" s="446">
        <v>12.2545</v>
      </c>
      <c r="F144" s="446">
        <v>12.190799999999999</v>
      </c>
      <c r="G144" s="446">
        <v>12.0229</v>
      </c>
      <c r="H144" s="446">
        <v>11.7881</v>
      </c>
      <c r="I144" s="446">
        <v>11.5847</v>
      </c>
      <c r="J144" s="446">
        <v>11.498200000000001</v>
      </c>
      <c r="K144" s="446">
        <v>11.4397</v>
      </c>
      <c r="L144" s="446">
        <v>11.3788</v>
      </c>
      <c r="M144" s="446">
        <v>11.300800000000001</v>
      </c>
      <c r="N144" s="446">
        <v>11.2523</v>
      </c>
      <c r="O144" s="446">
        <v>11.230499999999999</v>
      </c>
      <c r="P144" s="446">
        <v>11.3072</v>
      </c>
      <c r="Q144" s="446">
        <v>11.5741</v>
      </c>
      <c r="R144" s="446">
        <v>11.886799999999999</v>
      </c>
      <c r="S144" s="446">
        <v>11.9596</v>
      </c>
      <c r="T144" s="446">
        <v>12.097899999999999</v>
      </c>
      <c r="U144" s="446">
        <v>12.2437</v>
      </c>
      <c r="V144" s="446">
        <v>12.3163</v>
      </c>
      <c r="W144" s="446">
        <v>12.3263</v>
      </c>
      <c r="X144" s="446">
        <v>12.336</v>
      </c>
      <c r="Y144" s="446">
        <v>12.4412</v>
      </c>
      <c r="Z144" s="446">
        <v>12.496600000000001</v>
      </c>
      <c r="AA144" s="446">
        <v>12.5379</v>
      </c>
      <c r="AB144" s="446">
        <v>12.5259</v>
      </c>
      <c r="AC144" s="446">
        <v>12.558999999999999</v>
      </c>
    </row>
    <row r="145" spans="1:29" x14ac:dyDescent="0.25">
      <c r="A145" s="446" t="s">
        <v>4038</v>
      </c>
      <c r="B145" s="446" t="s">
        <v>2485</v>
      </c>
      <c r="C145" s="446" t="s">
        <v>4471</v>
      </c>
      <c r="D145" s="447">
        <v>1.17E-5</v>
      </c>
      <c r="E145" s="447">
        <v>5.6899999999999997E-6</v>
      </c>
      <c r="F145" s="446">
        <v>0</v>
      </c>
      <c r="G145" s="447">
        <v>1.398E-5</v>
      </c>
      <c r="H145" s="447">
        <v>2.5199999999999999E-5</v>
      </c>
      <c r="I145" s="447">
        <v>3.4150000000000003E-5</v>
      </c>
      <c r="J145" s="447">
        <v>5.3440000000000003E-5</v>
      </c>
      <c r="K145" s="447">
        <v>6.9809999999999997E-5</v>
      </c>
      <c r="L145" s="447">
        <v>8.3640000000000006E-5</v>
      </c>
      <c r="M145" s="447">
        <v>8.551E-5</v>
      </c>
      <c r="N145" s="447">
        <v>8.6349999999999998E-5</v>
      </c>
      <c r="O145" s="447">
        <v>9.3839999999999996E-5</v>
      </c>
      <c r="P145" s="446">
        <v>1.0109E-4</v>
      </c>
      <c r="Q145" s="446">
        <v>1.0864E-4</v>
      </c>
      <c r="R145" s="446">
        <v>1.0840000000000001E-4</v>
      </c>
      <c r="S145" s="446">
        <v>1.0055E-4</v>
      </c>
      <c r="T145" s="447">
        <v>9.2720000000000007E-5</v>
      </c>
      <c r="U145" s="447">
        <v>8.4740000000000005E-5</v>
      </c>
      <c r="V145" s="447">
        <v>6.9070000000000001E-5</v>
      </c>
      <c r="W145" s="447">
        <v>5.3609999999999997E-5</v>
      </c>
      <c r="X145" s="447">
        <v>3.8349999999999997E-5</v>
      </c>
      <c r="Y145" s="447">
        <v>3.065E-5</v>
      </c>
      <c r="Z145" s="447">
        <v>2.2949999999999999E-5</v>
      </c>
      <c r="AA145" s="447">
        <v>1.525E-5</v>
      </c>
      <c r="AB145" s="447">
        <v>7.6199999999999999E-6</v>
      </c>
      <c r="AC145" s="446">
        <v>0</v>
      </c>
    </row>
    <row r="146" spans="1:29" x14ac:dyDescent="0.25">
      <c r="A146" s="446" t="s">
        <v>4038</v>
      </c>
      <c r="B146" s="446" t="s">
        <v>2425</v>
      </c>
      <c r="C146" s="446" t="s">
        <v>4471</v>
      </c>
      <c r="D146" s="446">
        <v>-7.1426400000000001</v>
      </c>
      <c r="E146" s="446">
        <v>-7.1426400000000001</v>
      </c>
      <c r="F146" s="446">
        <v>-7.1426400000000001</v>
      </c>
      <c r="G146" s="446">
        <v>-7.1426400000000001</v>
      </c>
      <c r="H146" s="446">
        <v>-7.1426400000000001</v>
      </c>
      <c r="I146" s="446">
        <v>-7.1426400000000001</v>
      </c>
      <c r="J146" s="446">
        <v>-7.1426400000000001</v>
      </c>
      <c r="K146" s="446">
        <v>-7.1426400000000001</v>
      </c>
      <c r="L146" s="446">
        <v>-7.1426400000000001</v>
      </c>
      <c r="M146" s="446">
        <v>-7.1426400000000001</v>
      </c>
      <c r="N146" s="446">
        <v>-7.1426400000000001</v>
      </c>
      <c r="O146" s="446">
        <v>-7.1426400000000001</v>
      </c>
      <c r="P146" s="446">
        <v>-7.1426400000000001</v>
      </c>
      <c r="Q146" s="446">
        <v>-7.1426400000000001</v>
      </c>
      <c r="R146" s="446">
        <v>-7.1426400000000001</v>
      </c>
      <c r="S146" s="446">
        <v>-7.1426400000000001</v>
      </c>
      <c r="T146" s="446">
        <v>-7.1426400000000001</v>
      </c>
      <c r="U146" s="446">
        <v>-7.1426400000000001</v>
      </c>
      <c r="V146" s="446">
        <v>-7.1426400000000001</v>
      </c>
      <c r="W146" s="446">
        <v>-7.1426400000000001</v>
      </c>
      <c r="X146" s="446">
        <v>-7.1426400000000001</v>
      </c>
      <c r="Y146" s="446">
        <v>-7.1426400000000001</v>
      </c>
      <c r="Z146" s="446">
        <v>-7.1426400000000001</v>
      </c>
      <c r="AA146" s="446">
        <v>-7.1426400000000001</v>
      </c>
      <c r="AB146" s="446">
        <v>-7.1426400000000001</v>
      </c>
      <c r="AC146" s="446">
        <v>-7.1426400000000001</v>
      </c>
    </row>
    <row r="147" spans="1:29" x14ac:dyDescent="0.25">
      <c r="A147" s="446" t="s">
        <v>4038</v>
      </c>
      <c r="B147" s="446" t="s">
        <v>4472</v>
      </c>
      <c r="C147" s="446" t="s">
        <v>4471</v>
      </c>
      <c r="D147" s="446">
        <v>0</v>
      </c>
      <c r="E147" s="446">
        <v>0</v>
      </c>
      <c r="F147" s="446">
        <v>0</v>
      </c>
      <c r="G147" s="446">
        <v>0</v>
      </c>
      <c r="H147" s="446">
        <v>0</v>
      </c>
      <c r="I147" s="446">
        <v>0</v>
      </c>
      <c r="J147" s="446">
        <v>0</v>
      </c>
      <c r="K147" s="446">
        <v>0</v>
      </c>
      <c r="L147" s="446">
        <v>0</v>
      </c>
      <c r="M147" s="446">
        <v>0</v>
      </c>
      <c r="N147" s="446">
        <v>0</v>
      </c>
      <c r="O147" s="446">
        <v>0</v>
      </c>
      <c r="P147" s="446">
        <v>0</v>
      </c>
      <c r="Q147" s="446">
        <v>0</v>
      </c>
      <c r="R147" s="446">
        <v>0</v>
      </c>
      <c r="S147" s="446">
        <v>0</v>
      </c>
      <c r="T147" s="446">
        <v>0</v>
      </c>
      <c r="U147" s="446">
        <v>0</v>
      </c>
      <c r="V147" s="446">
        <v>0</v>
      </c>
      <c r="W147" s="446">
        <v>0</v>
      </c>
      <c r="X147" s="446">
        <v>0</v>
      </c>
      <c r="Y147" s="446">
        <v>0</v>
      </c>
      <c r="Z147" s="446">
        <v>0</v>
      </c>
      <c r="AA147" s="446">
        <v>0</v>
      </c>
      <c r="AB147" s="446">
        <v>0</v>
      </c>
      <c r="AC147" s="446">
        <v>0</v>
      </c>
    </row>
    <row r="148" spans="1:29" x14ac:dyDescent="0.25">
      <c r="A148" s="446" t="s">
        <v>4040</v>
      </c>
      <c r="B148" s="446" t="s">
        <v>2426</v>
      </c>
      <c r="C148" s="446" t="s">
        <v>4471</v>
      </c>
      <c r="D148" s="446">
        <v>7.1724500000000004</v>
      </c>
      <c r="E148" s="446">
        <v>6.9989800000000004</v>
      </c>
      <c r="F148" s="446">
        <v>6.8210800000000003</v>
      </c>
      <c r="G148" s="446">
        <v>6.6196299999999999</v>
      </c>
      <c r="H148" s="446">
        <v>6.41249</v>
      </c>
      <c r="I148" s="446">
        <v>6.20451</v>
      </c>
      <c r="J148" s="446">
        <v>5.9950900000000003</v>
      </c>
      <c r="K148" s="446">
        <v>5.7658100000000001</v>
      </c>
      <c r="L148" s="446">
        <v>5.53796</v>
      </c>
      <c r="M148" s="446">
        <v>5.2993199999999998</v>
      </c>
      <c r="N148" s="446">
        <v>5.0698800000000004</v>
      </c>
      <c r="O148" s="446">
        <v>4.8450199999999999</v>
      </c>
      <c r="P148" s="446">
        <v>4.6256300000000001</v>
      </c>
      <c r="Q148" s="446">
        <v>4.4191099999999999</v>
      </c>
      <c r="R148" s="446">
        <v>4.2001200000000001</v>
      </c>
      <c r="S148" s="446">
        <v>3.98292</v>
      </c>
      <c r="T148" s="446">
        <v>3.76878</v>
      </c>
      <c r="U148" s="446">
        <v>3.5692499999999998</v>
      </c>
      <c r="V148" s="446">
        <v>3.3675299999999999</v>
      </c>
      <c r="W148" s="446">
        <v>3.2306300000000001</v>
      </c>
      <c r="X148" s="446">
        <v>3.1075699999999999</v>
      </c>
      <c r="Y148" s="446">
        <v>3.02102</v>
      </c>
      <c r="Z148" s="446">
        <v>2.94876</v>
      </c>
      <c r="AA148" s="446">
        <v>2.8826100000000001</v>
      </c>
      <c r="AB148" s="446">
        <v>2.84362</v>
      </c>
      <c r="AC148" s="446">
        <v>2.81535</v>
      </c>
    </row>
    <row r="149" spans="1:29" x14ac:dyDescent="0.25">
      <c r="A149" s="446" t="s">
        <v>4040</v>
      </c>
      <c r="B149" s="446" t="s">
        <v>2424</v>
      </c>
      <c r="C149" s="446" t="s">
        <v>4471</v>
      </c>
      <c r="D149" s="446">
        <v>2.4058600000000001</v>
      </c>
      <c r="E149" s="446">
        <v>2.2490700000000001</v>
      </c>
      <c r="F149" s="446">
        <v>1.88812</v>
      </c>
      <c r="G149" s="446">
        <v>1.3948700000000001</v>
      </c>
      <c r="H149" s="446">
        <v>1.0192699999999999</v>
      </c>
      <c r="I149" s="446">
        <v>0.96900600000000003</v>
      </c>
      <c r="J149" s="446">
        <v>0.98450800000000005</v>
      </c>
      <c r="K149" s="446">
        <v>1.03495</v>
      </c>
      <c r="L149" s="446">
        <v>1.0839399999999999</v>
      </c>
      <c r="M149" s="446">
        <v>1.09718</v>
      </c>
      <c r="N149" s="446">
        <v>1.0727500000000001</v>
      </c>
      <c r="O149" s="446">
        <v>1.03687</v>
      </c>
      <c r="P149" s="446">
        <v>1.03596</v>
      </c>
      <c r="Q149" s="446">
        <v>1.12165</v>
      </c>
      <c r="R149" s="446">
        <v>1.05921</v>
      </c>
      <c r="S149" s="446">
        <v>0.99659699999999996</v>
      </c>
      <c r="T149" s="446">
        <v>1.0371699999999999</v>
      </c>
      <c r="U149" s="446">
        <v>1.1098600000000001</v>
      </c>
      <c r="V149" s="446">
        <v>1.13917</v>
      </c>
      <c r="W149" s="446">
        <v>1.16483</v>
      </c>
      <c r="X149" s="446">
        <v>1.13273</v>
      </c>
      <c r="Y149" s="446">
        <v>1.1797200000000001</v>
      </c>
      <c r="Z149" s="446">
        <v>1.03884</v>
      </c>
      <c r="AA149" s="446">
        <v>0.99539900000000003</v>
      </c>
      <c r="AB149" s="446">
        <v>1.0041100000000001</v>
      </c>
      <c r="AC149" s="446">
        <v>1.0505800000000001</v>
      </c>
    </row>
    <row r="150" spans="1:29" x14ac:dyDescent="0.25">
      <c r="A150" s="446" t="s">
        <v>4040</v>
      </c>
      <c r="B150" s="446" t="s">
        <v>4475</v>
      </c>
      <c r="C150" s="446" t="s">
        <v>4471</v>
      </c>
      <c r="D150" s="446">
        <v>2.7159900000000001</v>
      </c>
      <c r="E150" s="446">
        <v>2.5973799999999998</v>
      </c>
      <c r="F150" s="446">
        <v>2.52501</v>
      </c>
      <c r="G150" s="446">
        <v>2.4549300000000001</v>
      </c>
      <c r="H150" s="446">
        <v>2.37941</v>
      </c>
      <c r="I150" s="446">
        <v>2.3079299999999998</v>
      </c>
      <c r="J150" s="446">
        <v>2.24919</v>
      </c>
      <c r="K150" s="446">
        <v>2.1963699999999999</v>
      </c>
      <c r="L150" s="446">
        <v>2.1474299999999999</v>
      </c>
      <c r="M150" s="446">
        <v>2.1086900000000002</v>
      </c>
      <c r="N150" s="446">
        <v>2.0706899999999999</v>
      </c>
      <c r="O150" s="446">
        <v>2.0342699999999998</v>
      </c>
      <c r="P150" s="446">
        <v>1.99979</v>
      </c>
      <c r="Q150" s="446">
        <v>1.9650300000000001</v>
      </c>
      <c r="R150" s="446">
        <v>1.9288099999999999</v>
      </c>
      <c r="S150" s="446">
        <v>1.89263</v>
      </c>
      <c r="T150" s="446">
        <v>1.85714</v>
      </c>
      <c r="U150" s="446">
        <v>1.8244899999999999</v>
      </c>
      <c r="V150" s="446">
        <v>1.79227</v>
      </c>
      <c r="W150" s="446">
        <v>1.76071</v>
      </c>
      <c r="X150" s="446">
        <v>1.7295499999999999</v>
      </c>
      <c r="Y150" s="446">
        <v>1.6989000000000001</v>
      </c>
      <c r="Z150" s="446">
        <v>1.6688799999999999</v>
      </c>
      <c r="AA150" s="446">
        <v>1.64036</v>
      </c>
      <c r="AB150" s="446">
        <v>1.6124499999999999</v>
      </c>
      <c r="AC150" s="446">
        <v>1.5844</v>
      </c>
    </row>
    <row r="151" spans="1:29" x14ac:dyDescent="0.25">
      <c r="A151" s="446" t="s">
        <v>4040</v>
      </c>
      <c r="B151" s="446" t="s">
        <v>4474</v>
      </c>
      <c r="C151" s="446" t="s">
        <v>4471</v>
      </c>
      <c r="D151" s="446">
        <v>1.84039</v>
      </c>
      <c r="E151" s="446">
        <v>1.8530500000000001</v>
      </c>
      <c r="F151" s="446">
        <v>1.8574999999999999</v>
      </c>
      <c r="G151" s="446">
        <v>1.8508800000000001</v>
      </c>
      <c r="H151" s="446">
        <v>1.84263</v>
      </c>
      <c r="I151" s="446">
        <v>1.84379</v>
      </c>
      <c r="J151" s="446">
        <v>1.8388100000000001</v>
      </c>
      <c r="K151" s="446">
        <v>1.84134</v>
      </c>
      <c r="L151" s="446">
        <v>1.8464700000000001</v>
      </c>
      <c r="M151" s="446">
        <v>1.8443700000000001</v>
      </c>
      <c r="N151" s="446">
        <v>1.849</v>
      </c>
      <c r="O151" s="446">
        <v>1.8521099999999999</v>
      </c>
      <c r="P151" s="446">
        <v>1.8528899999999999</v>
      </c>
      <c r="Q151" s="446">
        <v>1.85972</v>
      </c>
      <c r="R151" s="446">
        <v>1.8569599999999999</v>
      </c>
      <c r="S151" s="446">
        <v>1.8520099999999999</v>
      </c>
      <c r="T151" s="446">
        <v>1.84897</v>
      </c>
      <c r="U151" s="446">
        <v>1.8466800000000001</v>
      </c>
      <c r="V151" s="446">
        <v>1.84436</v>
      </c>
      <c r="W151" s="446">
        <v>1.8422099999999999</v>
      </c>
      <c r="X151" s="446">
        <v>1.8411299999999999</v>
      </c>
      <c r="Y151" s="446">
        <v>1.83972</v>
      </c>
      <c r="Z151" s="446">
        <v>1.8380000000000001</v>
      </c>
      <c r="AA151" s="446">
        <v>1.8352999999999999</v>
      </c>
      <c r="AB151" s="446">
        <v>1.8309800000000001</v>
      </c>
      <c r="AC151" s="446">
        <v>1.8301799999999999</v>
      </c>
    </row>
    <row r="152" spans="1:29" x14ac:dyDescent="0.25">
      <c r="A152" s="446" t="s">
        <v>4040</v>
      </c>
      <c r="B152" s="446" t="s">
        <v>4473</v>
      </c>
      <c r="C152" s="446" t="s">
        <v>4471</v>
      </c>
      <c r="D152" s="446">
        <v>4.09795</v>
      </c>
      <c r="E152" s="446">
        <v>4.0533700000000001</v>
      </c>
      <c r="F152" s="446">
        <v>4.0989699999999996</v>
      </c>
      <c r="G152" s="446">
        <v>4.1075200000000001</v>
      </c>
      <c r="H152" s="446">
        <v>4.0661300000000002</v>
      </c>
      <c r="I152" s="446">
        <v>4.0485899999999999</v>
      </c>
      <c r="J152" s="446">
        <v>4.1057499999999996</v>
      </c>
      <c r="K152" s="446">
        <v>4.1288099999999996</v>
      </c>
      <c r="L152" s="446">
        <v>4.1606800000000002</v>
      </c>
      <c r="M152" s="446">
        <v>4.2054</v>
      </c>
      <c r="N152" s="446">
        <v>4.2481200000000001</v>
      </c>
      <c r="O152" s="446">
        <v>4.3325399999999998</v>
      </c>
      <c r="P152" s="446">
        <v>4.4229900000000004</v>
      </c>
      <c r="Q152" s="446">
        <v>4.4779400000000003</v>
      </c>
      <c r="R152" s="446">
        <v>4.5287800000000002</v>
      </c>
      <c r="S152" s="446">
        <v>4.5424499999999997</v>
      </c>
      <c r="T152" s="446">
        <v>4.5495000000000001</v>
      </c>
      <c r="U152" s="446">
        <v>4.5877100000000004</v>
      </c>
      <c r="V152" s="446">
        <v>4.6230000000000002</v>
      </c>
      <c r="W152" s="446">
        <v>4.6580700000000004</v>
      </c>
      <c r="X152" s="446">
        <v>4.6750999999999996</v>
      </c>
      <c r="Y152" s="446">
        <v>4.6897200000000003</v>
      </c>
      <c r="Z152" s="446">
        <v>4.7056899999999997</v>
      </c>
      <c r="AA152" s="446">
        <v>4.7213200000000004</v>
      </c>
      <c r="AB152" s="446">
        <v>4.7489100000000004</v>
      </c>
      <c r="AC152" s="446">
        <v>4.7827999999999999</v>
      </c>
    </row>
    <row r="153" spans="1:29" x14ac:dyDescent="0.25">
      <c r="A153" s="446" t="s">
        <v>4040</v>
      </c>
      <c r="B153" s="446" t="s">
        <v>2485</v>
      </c>
      <c r="C153" s="446" t="s">
        <v>4471</v>
      </c>
      <c r="D153" s="446">
        <v>0</v>
      </c>
      <c r="E153" s="446">
        <v>0</v>
      </c>
      <c r="F153" s="446">
        <v>0</v>
      </c>
      <c r="G153" s="446">
        <v>0</v>
      </c>
      <c r="H153" s="446">
        <v>0</v>
      </c>
      <c r="I153" s="446">
        <v>0</v>
      </c>
      <c r="J153" s="446">
        <v>0</v>
      </c>
      <c r="K153" s="446">
        <v>0</v>
      </c>
      <c r="L153" s="446">
        <v>0</v>
      </c>
      <c r="M153" s="446">
        <v>0</v>
      </c>
      <c r="N153" s="446">
        <v>2.0187699999999999E-2</v>
      </c>
      <c r="O153" s="446">
        <v>2.8720699999999998E-2</v>
      </c>
      <c r="P153" s="446">
        <v>2.3257199999999999E-2</v>
      </c>
      <c r="Q153" s="446">
        <v>3.0180200000000001E-2</v>
      </c>
      <c r="R153" s="446">
        <v>4.7157499999999998E-2</v>
      </c>
      <c r="S153" s="446">
        <v>4.8378900000000002E-2</v>
      </c>
      <c r="T153" s="446">
        <v>5.2514499999999999E-2</v>
      </c>
      <c r="U153" s="446">
        <v>5.4119199999999999E-2</v>
      </c>
      <c r="V153" s="446">
        <v>5.5744700000000001E-2</v>
      </c>
      <c r="W153" s="446">
        <v>5.9238300000000001E-2</v>
      </c>
      <c r="X153" s="446">
        <v>6.0307399999999997E-2</v>
      </c>
      <c r="Y153" s="446">
        <v>5.8654499999999998E-2</v>
      </c>
      <c r="Z153" s="446">
        <v>6.1243499999999999E-2</v>
      </c>
      <c r="AA153" s="446">
        <v>5.8859399999999999E-2</v>
      </c>
      <c r="AB153" s="446">
        <v>5.7543799999999999E-2</v>
      </c>
      <c r="AC153" s="446">
        <v>5.7553399999999998E-2</v>
      </c>
    </row>
    <row r="154" spans="1:29" x14ac:dyDescent="0.25">
      <c r="A154" s="446" t="s">
        <v>4040</v>
      </c>
      <c r="B154" s="446" t="s">
        <v>2425</v>
      </c>
      <c r="C154" s="446" t="s">
        <v>4471</v>
      </c>
      <c r="D154" s="446">
        <v>-17.6645</v>
      </c>
      <c r="E154" s="446">
        <v>-17.6645</v>
      </c>
      <c r="F154" s="446">
        <v>-17.6645</v>
      </c>
      <c r="G154" s="446">
        <v>-17.6645</v>
      </c>
      <c r="H154" s="446">
        <v>-17.6645</v>
      </c>
      <c r="I154" s="446">
        <v>-17.6645</v>
      </c>
      <c r="J154" s="446">
        <v>-17.6645</v>
      </c>
      <c r="K154" s="446">
        <v>-17.6645</v>
      </c>
      <c r="L154" s="446">
        <v>-17.6645</v>
      </c>
      <c r="M154" s="446">
        <v>-17.6645</v>
      </c>
      <c r="N154" s="446">
        <v>-17.6645</v>
      </c>
      <c r="O154" s="446">
        <v>-17.6645</v>
      </c>
      <c r="P154" s="446">
        <v>-17.6645</v>
      </c>
      <c r="Q154" s="446">
        <v>-17.6645</v>
      </c>
      <c r="R154" s="446">
        <v>-17.6645</v>
      </c>
      <c r="S154" s="446">
        <v>-17.6645</v>
      </c>
      <c r="T154" s="446">
        <v>-17.6645</v>
      </c>
      <c r="U154" s="446">
        <v>-17.6645</v>
      </c>
      <c r="V154" s="446">
        <v>-17.6645</v>
      </c>
      <c r="W154" s="446">
        <v>-17.6645</v>
      </c>
      <c r="X154" s="446">
        <v>-17.6645</v>
      </c>
      <c r="Y154" s="446">
        <v>-17.6645</v>
      </c>
      <c r="Z154" s="446">
        <v>-17.6645</v>
      </c>
      <c r="AA154" s="446">
        <v>-17.6645</v>
      </c>
      <c r="AB154" s="446">
        <v>-17.6645</v>
      </c>
      <c r="AC154" s="446">
        <v>-17.6645</v>
      </c>
    </row>
    <row r="155" spans="1:29" x14ac:dyDescent="0.25">
      <c r="A155" s="446" t="s">
        <v>4040</v>
      </c>
      <c r="B155" s="446" t="s">
        <v>4472</v>
      </c>
      <c r="C155" s="446" t="s">
        <v>4471</v>
      </c>
      <c r="D155" s="446">
        <v>0</v>
      </c>
      <c r="E155" s="446">
        <v>0</v>
      </c>
      <c r="F155" s="446">
        <v>0</v>
      </c>
      <c r="G155" s="446">
        <v>0</v>
      </c>
      <c r="H155" s="446">
        <v>0</v>
      </c>
      <c r="I155" s="446">
        <v>0</v>
      </c>
      <c r="J155" s="446">
        <v>0</v>
      </c>
      <c r="K155" s="446">
        <v>0</v>
      </c>
      <c r="L155" s="446">
        <v>0</v>
      </c>
      <c r="M155" s="446">
        <v>0</v>
      </c>
      <c r="N155" s="446">
        <v>0</v>
      </c>
      <c r="O155" s="446">
        <v>0</v>
      </c>
      <c r="P155" s="446">
        <v>0</v>
      </c>
      <c r="Q155" s="446">
        <v>0</v>
      </c>
      <c r="R155" s="446">
        <v>0</v>
      </c>
      <c r="S155" s="446">
        <v>0</v>
      </c>
      <c r="T155" s="446">
        <v>0</v>
      </c>
      <c r="U155" s="446">
        <v>0</v>
      </c>
      <c r="V155" s="446">
        <v>0</v>
      </c>
      <c r="W155" s="446">
        <v>0</v>
      </c>
      <c r="X155" s="446">
        <v>0</v>
      </c>
      <c r="Y155" s="446">
        <v>0</v>
      </c>
      <c r="Z155" s="446">
        <v>0</v>
      </c>
      <c r="AA155" s="446">
        <v>0</v>
      </c>
      <c r="AB155" s="446">
        <v>0</v>
      </c>
      <c r="AC155" s="446">
        <v>0</v>
      </c>
    </row>
    <row r="156" spans="1:29" x14ac:dyDescent="0.25">
      <c r="A156" s="446" t="s">
        <v>4042</v>
      </c>
      <c r="B156" s="446" t="s">
        <v>2426</v>
      </c>
      <c r="C156" s="446" t="s">
        <v>4471</v>
      </c>
      <c r="D156" s="446">
        <v>46.969700000000003</v>
      </c>
      <c r="E156" s="446">
        <v>46.592599999999997</v>
      </c>
      <c r="F156" s="446">
        <v>45.947200000000002</v>
      </c>
      <c r="G156" s="446">
        <v>45.026499999999999</v>
      </c>
      <c r="H156" s="446">
        <v>43.999600000000001</v>
      </c>
      <c r="I156" s="446">
        <v>42.898899999999998</v>
      </c>
      <c r="J156" s="446">
        <v>41.482599999999998</v>
      </c>
      <c r="K156" s="446">
        <v>39.954799999999999</v>
      </c>
      <c r="L156" s="446">
        <v>38.412500000000001</v>
      </c>
      <c r="M156" s="446">
        <v>36.808700000000002</v>
      </c>
      <c r="N156" s="446">
        <v>35.311799999999998</v>
      </c>
      <c r="O156" s="446">
        <v>33.799300000000002</v>
      </c>
      <c r="P156" s="446">
        <v>32.281700000000001</v>
      </c>
      <c r="Q156" s="446">
        <v>30.806699999999999</v>
      </c>
      <c r="R156" s="446">
        <v>29.294899999999998</v>
      </c>
      <c r="S156" s="446">
        <v>27.818200000000001</v>
      </c>
      <c r="T156" s="446">
        <v>26.414899999999999</v>
      </c>
      <c r="U156" s="446">
        <v>25.041</v>
      </c>
      <c r="V156" s="446">
        <v>23.712399999999999</v>
      </c>
      <c r="W156" s="446">
        <v>22.798200000000001</v>
      </c>
      <c r="X156" s="446">
        <v>21.974900000000002</v>
      </c>
      <c r="Y156" s="446">
        <v>21.355699999999999</v>
      </c>
      <c r="Z156" s="446">
        <v>20.872699999999998</v>
      </c>
      <c r="AA156" s="446">
        <v>20.501000000000001</v>
      </c>
      <c r="AB156" s="446">
        <v>20.258099999999999</v>
      </c>
      <c r="AC156" s="446">
        <v>20.046800000000001</v>
      </c>
    </row>
    <row r="157" spans="1:29" x14ac:dyDescent="0.25">
      <c r="A157" s="446" t="s">
        <v>4042</v>
      </c>
      <c r="B157" s="446" t="s">
        <v>2424</v>
      </c>
      <c r="C157" s="446" t="s">
        <v>4471</v>
      </c>
      <c r="D157" s="446">
        <v>51.859699999999997</v>
      </c>
      <c r="E157" s="446">
        <v>47.338000000000001</v>
      </c>
      <c r="F157" s="446">
        <v>38.1235</v>
      </c>
      <c r="G157" s="446">
        <v>25.260100000000001</v>
      </c>
      <c r="H157" s="446">
        <v>22.996500000000001</v>
      </c>
      <c r="I157" s="446">
        <v>20.546700000000001</v>
      </c>
      <c r="J157" s="446">
        <v>18.4194</v>
      </c>
      <c r="K157" s="446">
        <v>16.685400000000001</v>
      </c>
      <c r="L157" s="446">
        <v>14.6152</v>
      </c>
      <c r="M157" s="446">
        <v>12.440799999999999</v>
      </c>
      <c r="N157" s="446">
        <v>11.214600000000001</v>
      </c>
      <c r="O157" s="446">
        <v>12.4986</v>
      </c>
      <c r="P157" s="446">
        <v>14.196199999999999</v>
      </c>
      <c r="Q157" s="446">
        <v>15.902699999999999</v>
      </c>
      <c r="R157" s="446">
        <v>13.0503</v>
      </c>
      <c r="S157" s="446">
        <v>7.6394799999999998</v>
      </c>
      <c r="T157" s="446">
        <v>4.7650699999999997</v>
      </c>
      <c r="U157" s="446">
        <v>4.75556</v>
      </c>
      <c r="V157" s="446">
        <v>4.7569400000000002</v>
      </c>
      <c r="W157" s="446">
        <v>4.75969</v>
      </c>
      <c r="X157" s="446">
        <v>4.5689599999999997</v>
      </c>
      <c r="Y157" s="446">
        <v>4.3138699999999996</v>
      </c>
      <c r="Z157" s="446">
        <v>3.9922499999999999</v>
      </c>
      <c r="AA157" s="446">
        <v>3.7841300000000002</v>
      </c>
      <c r="AB157" s="446">
        <v>3.5656300000000001</v>
      </c>
      <c r="AC157" s="446">
        <v>3.3722500000000002</v>
      </c>
    </row>
    <row r="158" spans="1:29" x14ac:dyDescent="0.25">
      <c r="A158" s="446" t="s">
        <v>4042</v>
      </c>
      <c r="B158" s="446" t="s">
        <v>4475</v>
      </c>
      <c r="C158" s="446" t="s">
        <v>4471</v>
      </c>
      <c r="D158" s="446">
        <v>17.3094</v>
      </c>
      <c r="E158" s="446">
        <v>16.498699999999999</v>
      </c>
      <c r="F158" s="446">
        <v>16.855399999999999</v>
      </c>
      <c r="G158" s="446">
        <v>16.7575</v>
      </c>
      <c r="H158" s="446">
        <v>16.548999999999999</v>
      </c>
      <c r="I158" s="446">
        <v>16.319700000000001</v>
      </c>
      <c r="J158" s="446">
        <v>16.056799999999999</v>
      </c>
      <c r="K158" s="446">
        <v>15.825699999999999</v>
      </c>
      <c r="L158" s="446">
        <v>15.605600000000001</v>
      </c>
      <c r="M158" s="446">
        <v>15.4102</v>
      </c>
      <c r="N158" s="446">
        <v>15.208600000000001</v>
      </c>
      <c r="O158" s="446">
        <v>15.002800000000001</v>
      </c>
      <c r="P158" s="446">
        <v>14.7883</v>
      </c>
      <c r="Q158" s="446">
        <v>14.576700000000001</v>
      </c>
      <c r="R158" s="446">
        <v>14.323499999999999</v>
      </c>
      <c r="S158" s="446">
        <v>14.070499999999999</v>
      </c>
      <c r="T158" s="446">
        <v>13.8317</v>
      </c>
      <c r="U158" s="446">
        <v>13.630100000000001</v>
      </c>
      <c r="V158" s="446">
        <v>13.4445</v>
      </c>
      <c r="W158" s="446">
        <v>13.272</v>
      </c>
      <c r="X158" s="446">
        <v>13.110799999999999</v>
      </c>
      <c r="Y158" s="446">
        <v>12.942399999999999</v>
      </c>
      <c r="Z158" s="446">
        <v>12.7683</v>
      </c>
      <c r="AA158" s="446">
        <v>12.594900000000001</v>
      </c>
      <c r="AB158" s="446">
        <v>12.411099999999999</v>
      </c>
      <c r="AC158" s="446">
        <v>12.2536</v>
      </c>
    </row>
    <row r="159" spans="1:29" x14ac:dyDescent="0.25">
      <c r="A159" s="446" t="s">
        <v>4042</v>
      </c>
      <c r="B159" s="446" t="s">
        <v>4474</v>
      </c>
      <c r="C159" s="446" t="s">
        <v>4471</v>
      </c>
      <c r="D159" s="446">
        <v>9.8797499999999996</v>
      </c>
      <c r="E159" s="446">
        <v>9.8218499999999995</v>
      </c>
      <c r="F159" s="446">
        <v>9.83399</v>
      </c>
      <c r="G159" s="446">
        <v>9.7804800000000007</v>
      </c>
      <c r="H159" s="446">
        <v>9.6760000000000002</v>
      </c>
      <c r="I159" s="446">
        <v>9.5805100000000003</v>
      </c>
      <c r="J159" s="446">
        <v>9.4768799999999995</v>
      </c>
      <c r="K159" s="446">
        <v>9.4334299999999995</v>
      </c>
      <c r="L159" s="446">
        <v>9.4250900000000009</v>
      </c>
      <c r="M159" s="446">
        <v>9.4273000000000007</v>
      </c>
      <c r="N159" s="446">
        <v>9.4127399999999994</v>
      </c>
      <c r="O159" s="446">
        <v>9.3828800000000001</v>
      </c>
      <c r="P159" s="446">
        <v>9.3401499999999995</v>
      </c>
      <c r="Q159" s="446">
        <v>9.2939900000000009</v>
      </c>
      <c r="R159" s="446">
        <v>9.1756499999999992</v>
      </c>
      <c r="S159" s="446">
        <v>9.0499799999999997</v>
      </c>
      <c r="T159" s="446">
        <v>8.9503199999999996</v>
      </c>
      <c r="U159" s="446">
        <v>8.8865400000000001</v>
      </c>
      <c r="V159" s="446">
        <v>8.8359699999999997</v>
      </c>
      <c r="W159" s="446">
        <v>8.7968299999999999</v>
      </c>
      <c r="X159" s="446">
        <v>8.7642600000000002</v>
      </c>
      <c r="Y159" s="446">
        <v>8.7152700000000003</v>
      </c>
      <c r="Z159" s="446">
        <v>8.6570599999999995</v>
      </c>
      <c r="AA159" s="446">
        <v>8.5940100000000008</v>
      </c>
      <c r="AB159" s="446">
        <v>8.5103200000000001</v>
      </c>
      <c r="AC159" s="446">
        <v>8.4619900000000001</v>
      </c>
    </row>
    <row r="160" spans="1:29" x14ac:dyDescent="0.25">
      <c r="A160" s="446" t="s">
        <v>4042</v>
      </c>
      <c r="B160" s="446" t="s">
        <v>4473</v>
      </c>
      <c r="C160" s="446" t="s">
        <v>4471</v>
      </c>
      <c r="D160" s="446">
        <v>48.6798</v>
      </c>
      <c r="E160" s="446">
        <v>48.039299999999997</v>
      </c>
      <c r="F160" s="446">
        <v>47.916499999999999</v>
      </c>
      <c r="G160" s="446">
        <v>47.796599999999998</v>
      </c>
      <c r="H160" s="446">
        <v>47.3825</v>
      </c>
      <c r="I160" s="446">
        <v>46.974299999999999</v>
      </c>
      <c r="J160" s="446">
        <v>46.969799999999999</v>
      </c>
      <c r="K160" s="446">
        <v>47.057299999999998</v>
      </c>
      <c r="L160" s="446">
        <v>46.6599</v>
      </c>
      <c r="M160" s="446">
        <v>46.619100000000003</v>
      </c>
      <c r="N160" s="446">
        <v>46.564399999999999</v>
      </c>
      <c r="O160" s="446">
        <v>46.859299999999998</v>
      </c>
      <c r="P160" s="446">
        <v>47.0017</v>
      </c>
      <c r="Q160" s="446">
        <v>47.183599999999998</v>
      </c>
      <c r="R160" s="446">
        <v>47.406300000000002</v>
      </c>
      <c r="S160" s="446">
        <v>47.299900000000001</v>
      </c>
      <c r="T160" s="446">
        <v>47.470500000000001</v>
      </c>
      <c r="U160" s="446">
        <v>47.436900000000001</v>
      </c>
      <c r="V160" s="446">
        <v>47.54</v>
      </c>
      <c r="W160" s="446">
        <v>47.695799999999998</v>
      </c>
      <c r="X160" s="446">
        <v>47.766500000000001</v>
      </c>
      <c r="Y160" s="446">
        <v>47.8551</v>
      </c>
      <c r="Z160" s="446">
        <v>47.940399999999997</v>
      </c>
      <c r="AA160" s="446">
        <v>48.0565</v>
      </c>
      <c r="AB160" s="446">
        <v>48.118200000000002</v>
      </c>
      <c r="AC160" s="446">
        <v>48.215600000000002</v>
      </c>
    </row>
    <row r="161" spans="1:29" x14ac:dyDescent="0.25">
      <c r="A161" s="446" t="s">
        <v>4042</v>
      </c>
      <c r="B161" s="446" t="s">
        <v>2485</v>
      </c>
      <c r="C161" s="446" t="s">
        <v>4471</v>
      </c>
      <c r="D161" s="446">
        <v>0.46000999999999997</v>
      </c>
      <c r="E161" s="446">
        <v>0.429836</v>
      </c>
      <c r="F161" s="446">
        <v>0.38388899999999998</v>
      </c>
      <c r="G161" s="446">
        <v>0.34649200000000002</v>
      </c>
      <c r="H161" s="446">
        <v>0.30597400000000002</v>
      </c>
      <c r="I161" s="446">
        <v>0.27429999999999999</v>
      </c>
      <c r="J161" s="446">
        <v>0.259432</v>
      </c>
      <c r="K161" s="446">
        <v>0.244397</v>
      </c>
      <c r="L161" s="446">
        <v>0.23049</v>
      </c>
      <c r="M161" s="446">
        <v>0.217557</v>
      </c>
      <c r="N161" s="446">
        <v>0.20416500000000001</v>
      </c>
      <c r="O161" s="446">
        <v>0.208594</v>
      </c>
      <c r="P161" s="446">
        <v>0.21214</v>
      </c>
      <c r="Q161" s="446">
        <v>0.21584600000000001</v>
      </c>
      <c r="R161" s="446">
        <v>0.22054199999999999</v>
      </c>
      <c r="S161" s="446">
        <v>0.22461400000000001</v>
      </c>
      <c r="T161" s="446">
        <v>0.53372799999999998</v>
      </c>
      <c r="U161" s="446">
        <v>0.50377499999999997</v>
      </c>
      <c r="V161" s="446">
        <v>0.73828300000000002</v>
      </c>
      <c r="W161" s="446">
        <v>0.80123500000000003</v>
      </c>
      <c r="X161" s="446">
        <v>0.833866</v>
      </c>
      <c r="Y161" s="446">
        <v>0.86559799999999998</v>
      </c>
      <c r="Z161" s="446">
        <v>0.886355</v>
      </c>
      <c r="AA161" s="446">
        <v>0.94533500000000004</v>
      </c>
      <c r="AB161" s="446">
        <v>1.0177</v>
      </c>
      <c r="AC161" s="446">
        <v>1.02887</v>
      </c>
    </row>
    <row r="162" spans="1:29" x14ac:dyDescent="0.25">
      <c r="A162" s="446" t="s">
        <v>4042</v>
      </c>
      <c r="B162" s="446" t="s">
        <v>2425</v>
      </c>
      <c r="C162" s="446" t="s">
        <v>4471</v>
      </c>
      <c r="D162" s="446">
        <v>-18.761399999999998</v>
      </c>
      <c r="E162" s="446">
        <v>-18.761399999999998</v>
      </c>
      <c r="F162" s="446">
        <v>-18.761399999999998</v>
      </c>
      <c r="G162" s="446">
        <v>-18.761399999999998</v>
      </c>
      <c r="H162" s="446">
        <v>-18.761399999999998</v>
      </c>
      <c r="I162" s="446">
        <v>-18.761399999999998</v>
      </c>
      <c r="J162" s="446">
        <v>-18.761399999999998</v>
      </c>
      <c r="K162" s="446">
        <v>-18.761399999999998</v>
      </c>
      <c r="L162" s="446">
        <v>-18.761399999999998</v>
      </c>
      <c r="M162" s="446">
        <v>-18.761399999999998</v>
      </c>
      <c r="N162" s="446">
        <v>-18.761399999999998</v>
      </c>
      <c r="O162" s="446">
        <v>-18.761399999999998</v>
      </c>
      <c r="P162" s="446">
        <v>-18.761399999999998</v>
      </c>
      <c r="Q162" s="446">
        <v>-18.761399999999998</v>
      </c>
      <c r="R162" s="446">
        <v>-18.761399999999998</v>
      </c>
      <c r="S162" s="446">
        <v>-18.761399999999998</v>
      </c>
      <c r="T162" s="446">
        <v>-18.761399999999998</v>
      </c>
      <c r="U162" s="446">
        <v>-18.761399999999998</v>
      </c>
      <c r="V162" s="446">
        <v>-18.761399999999998</v>
      </c>
      <c r="W162" s="446">
        <v>-18.761399999999998</v>
      </c>
      <c r="X162" s="446">
        <v>-18.761399999999998</v>
      </c>
      <c r="Y162" s="446">
        <v>-18.761399999999998</v>
      </c>
      <c r="Z162" s="446">
        <v>-18.761399999999998</v>
      </c>
      <c r="AA162" s="446">
        <v>-18.761399999999998</v>
      </c>
      <c r="AB162" s="446">
        <v>-18.761399999999998</v>
      </c>
      <c r="AC162" s="446">
        <v>-18.761399999999998</v>
      </c>
    </row>
    <row r="163" spans="1:29" x14ac:dyDescent="0.25">
      <c r="A163" s="446" t="s">
        <v>4042</v>
      </c>
      <c r="B163" s="446" t="s">
        <v>4472</v>
      </c>
      <c r="C163" s="446" t="s">
        <v>4471</v>
      </c>
      <c r="D163" s="446">
        <v>0</v>
      </c>
      <c r="E163" s="446">
        <v>0</v>
      </c>
      <c r="F163" s="446">
        <v>0</v>
      </c>
      <c r="G163" s="446">
        <v>0</v>
      </c>
      <c r="H163" s="446">
        <v>0</v>
      </c>
      <c r="I163" s="446">
        <v>0</v>
      </c>
      <c r="J163" s="446">
        <v>0</v>
      </c>
      <c r="K163" s="446">
        <v>0</v>
      </c>
      <c r="L163" s="446">
        <v>0</v>
      </c>
      <c r="M163" s="446">
        <v>0</v>
      </c>
      <c r="N163" s="446">
        <v>0</v>
      </c>
      <c r="O163" s="446">
        <v>0</v>
      </c>
      <c r="P163" s="446">
        <v>0</v>
      </c>
      <c r="Q163" s="446">
        <v>0</v>
      </c>
      <c r="R163" s="446">
        <v>0</v>
      </c>
      <c r="S163" s="446">
        <v>0</v>
      </c>
      <c r="T163" s="446">
        <v>0</v>
      </c>
      <c r="U163" s="446">
        <v>0</v>
      </c>
      <c r="V163" s="446">
        <v>0</v>
      </c>
      <c r="W163" s="446">
        <v>0</v>
      </c>
      <c r="X163" s="446">
        <v>0</v>
      </c>
      <c r="Y163" s="446">
        <v>0</v>
      </c>
      <c r="Z163" s="446">
        <v>0</v>
      </c>
      <c r="AA163" s="446">
        <v>0</v>
      </c>
      <c r="AB163" s="446">
        <v>0</v>
      </c>
      <c r="AC163" s="446">
        <v>0</v>
      </c>
    </row>
    <row r="164" spans="1:29" x14ac:dyDescent="0.25">
      <c r="A164" s="446" t="s">
        <v>4044</v>
      </c>
      <c r="B164" s="446" t="s">
        <v>2426</v>
      </c>
      <c r="C164" s="446" t="s">
        <v>4471</v>
      </c>
      <c r="D164" s="446">
        <v>28.684999999999999</v>
      </c>
      <c r="E164" s="446">
        <v>28.3232</v>
      </c>
      <c r="F164" s="446">
        <v>27.9574</v>
      </c>
      <c r="G164" s="446">
        <v>27.423300000000001</v>
      </c>
      <c r="H164" s="446">
        <v>26.873799999999999</v>
      </c>
      <c r="I164" s="446">
        <v>26.3294</v>
      </c>
      <c r="J164" s="446">
        <v>25.610900000000001</v>
      </c>
      <c r="K164" s="446">
        <v>24.846399999999999</v>
      </c>
      <c r="L164" s="446">
        <v>24.091899999999999</v>
      </c>
      <c r="M164" s="446">
        <v>23.272200000000002</v>
      </c>
      <c r="N164" s="446">
        <v>22.545000000000002</v>
      </c>
      <c r="O164" s="446">
        <v>21.7714</v>
      </c>
      <c r="P164" s="446">
        <v>21.013500000000001</v>
      </c>
      <c r="Q164" s="446">
        <v>20.296500000000002</v>
      </c>
      <c r="R164" s="446">
        <v>19.545300000000001</v>
      </c>
      <c r="S164" s="446">
        <v>18.812899999999999</v>
      </c>
      <c r="T164" s="446">
        <v>18.0684</v>
      </c>
      <c r="U164" s="446">
        <v>17.391300000000001</v>
      </c>
      <c r="V164" s="446">
        <v>16.743400000000001</v>
      </c>
      <c r="W164" s="446">
        <v>16.306000000000001</v>
      </c>
      <c r="X164" s="446">
        <v>15.9262</v>
      </c>
      <c r="Y164" s="446">
        <v>15.6424</v>
      </c>
      <c r="Z164" s="446">
        <v>15.4282</v>
      </c>
      <c r="AA164" s="446">
        <v>15.2677</v>
      </c>
      <c r="AB164" s="446">
        <v>15.1707</v>
      </c>
      <c r="AC164" s="446">
        <v>15.099</v>
      </c>
    </row>
    <row r="165" spans="1:29" x14ac:dyDescent="0.25">
      <c r="A165" s="446" t="s">
        <v>4044</v>
      </c>
      <c r="B165" s="446" t="s">
        <v>2424</v>
      </c>
      <c r="C165" s="446" t="s">
        <v>4471</v>
      </c>
      <c r="D165" s="446">
        <v>18.757899999999999</v>
      </c>
      <c r="E165" s="446">
        <v>17.8538</v>
      </c>
      <c r="F165" s="446">
        <v>16.514299999999999</v>
      </c>
      <c r="G165" s="446">
        <v>14</v>
      </c>
      <c r="H165" s="446">
        <v>13.120100000000001</v>
      </c>
      <c r="I165" s="446">
        <v>10.7791</v>
      </c>
      <c r="J165" s="446">
        <v>9.8358699999999999</v>
      </c>
      <c r="K165" s="446">
        <v>8.7195800000000006</v>
      </c>
      <c r="L165" s="446">
        <v>7.7690200000000003</v>
      </c>
      <c r="M165" s="446">
        <v>5.5968600000000004</v>
      </c>
      <c r="N165" s="446">
        <v>4.29169</v>
      </c>
      <c r="O165" s="446">
        <v>4.1367900000000004</v>
      </c>
      <c r="P165" s="446">
        <v>4.19747</v>
      </c>
      <c r="Q165" s="446">
        <v>4.09429</v>
      </c>
      <c r="R165" s="446">
        <v>3.4491900000000002</v>
      </c>
      <c r="S165" s="446">
        <v>2.1085400000000001</v>
      </c>
      <c r="T165" s="446">
        <v>2.0466600000000001</v>
      </c>
      <c r="U165" s="446">
        <v>2.1712799999999999</v>
      </c>
      <c r="V165" s="446">
        <v>2.2049400000000001</v>
      </c>
      <c r="W165" s="446">
        <v>2.0405099999999998</v>
      </c>
      <c r="X165" s="446">
        <v>2.03342</v>
      </c>
      <c r="Y165" s="446">
        <v>2.0151400000000002</v>
      </c>
      <c r="Z165" s="446">
        <v>2.0175399999999999</v>
      </c>
      <c r="AA165" s="446">
        <v>2.0215000000000001</v>
      </c>
      <c r="AB165" s="446">
        <v>1.9797800000000001</v>
      </c>
      <c r="AC165" s="446">
        <v>1.93445</v>
      </c>
    </row>
    <row r="166" spans="1:29" x14ac:dyDescent="0.25">
      <c r="A166" s="446" t="s">
        <v>4044</v>
      </c>
      <c r="B166" s="446" t="s">
        <v>4475</v>
      </c>
      <c r="C166" s="446" t="s">
        <v>4471</v>
      </c>
      <c r="D166" s="446">
        <v>8.5580400000000001</v>
      </c>
      <c r="E166" s="446">
        <v>8.2220200000000006</v>
      </c>
      <c r="F166" s="446">
        <v>8.3695299999999992</v>
      </c>
      <c r="G166" s="446">
        <v>8.3621700000000008</v>
      </c>
      <c r="H166" s="446">
        <v>8.2998200000000004</v>
      </c>
      <c r="I166" s="446">
        <v>8.2262400000000007</v>
      </c>
      <c r="J166" s="446">
        <v>8.1345299999999998</v>
      </c>
      <c r="K166" s="446">
        <v>8.0576699999999999</v>
      </c>
      <c r="L166" s="446">
        <v>7.9851599999999996</v>
      </c>
      <c r="M166" s="446">
        <v>7.9255300000000002</v>
      </c>
      <c r="N166" s="446">
        <v>7.8631200000000003</v>
      </c>
      <c r="O166" s="446">
        <v>7.79786</v>
      </c>
      <c r="P166" s="446">
        <v>7.7279400000000003</v>
      </c>
      <c r="Q166" s="446">
        <v>7.6591899999999997</v>
      </c>
      <c r="R166" s="446">
        <v>7.56806</v>
      </c>
      <c r="S166" s="446">
        <v>7.4758300000000002</v>
      </c>
      <c r="T166" s="446">
        <v>7.3895600000000004</v>
      </c>
      <c r="U166" s="446">
        <v>7.3213600000000003</v>
      </c>
      <c r="V166" s="446">
        <v>7.2602900000000004</v>
      </c>
      <c r="W166" s="446">
        <v>7.2050999999999998</v>
      </c>
      <c r="X166" s="446">
        <v>7.1551</v>
      </c>
      <c r="Y166" s="446">
        <v>7.1008899999999997</v>
      </c>
      <c r="Z166" s="446">
        <v>7.0431800000000004</v>
      </c>
      <c r="AA166" s="446">
        <v>6.98529</v>
      </c>
      <c r="AB166" s="446">
        <v>6.9211299999999998</v>
      </c>
      <c r="AC166" s="446">
        <v>6.8698399999999999</v>
      </c>
    </row>
    <row r="167" spans="1:29" x14ac:dyDescent="0.25">
      <c r="A167" s="446" t="s">
        <v>4044</v>
      </c>
      <c r="B167" s="446" t="s">
        <v>4474</v>
      </c>
      <c r="C167" s="446" t="s">
        <v>4471</v>
      </c>
      <c r="D167" s="446">
        <v>6.4787999999999997</v>
      </c>
      <c r="E167" s="446">
        <v>6.4816000000000003</v>
      </c>
      <c r="F167" s="446">
        <v>6.54793</v>
      </c>
      <c r="G167" s="446">
        <v>6.5850200000000001</v>
      </c>
      <c r="H167" s="446">
        <v>6.6064699999999998</v>
      </c>
      <c r="I167" s="446">
        <v>6.6554000000000002</v>
      </c>
      <c r="J167" s="446">
        <v>6.6459599999999996</v>
      </c>
      <c r="K167" s="446">
        <v>6.67685</v>
      </c>
      <c r="L167" s="446">
        <v>6.7324599999999997</v>
      </c>
      <c r="M167" s="446">
        <v>6.7945200000000003</v>
      </c>
      <c r="N167" s="446">
        <v>6.8483200000000002</v>
      </c>
      <c r="O167" s="446">
        <v>6.8574299999999999</v>
      </c>
      <c r="P167" s="446">
        <v>6.8578000000000001</v>
      </c>
      <c r="Q167" s="446">
        <v>6.8568300000000004</v>
      </c>
      <c r="R167" s="446">
        <v>6.8072100000000004</v>
      </c>
      <c r="S167" s="446">
        <v>6.7518700000000003</v>
      </c>
      <c r="T167" s="446">
        <v>6.71305</v>
      </c>
      <c r="U167" s="446">
        <v>6.6974200000000002</v>
      </c>
      <c r="V167" s="446">
        <v>6.69008</v>
      </c>
      <c r="W167" s="446">
        <v>6.6901400000000004</v>
      </c>
      <c r="X167" s="446">
        <v>6.6947000000000001</v>
      </c>
      <c r="Y167" s="446">
        <v>6.6879299999999997</v>
      </c>
      <c r="Z167" s="446">
        <v>6.6747800000000002</v>
      </c>
      <c r="AA167" s="446">
        <v>6.6579600000000001</v>
      </c>
      <c r="AB167" s="446">
        <v>6.6266800000000003</v>
      </c>
      <c r="AC167" s="446">
        <v>6.6194300000000004</v>
      </c>
    </row>
    <row r="168" spans="1:29" x14ac:dyDescent="0.25">
      <c r="A168" s="446" t="s">
        <v>4044</v>
      </c>
      <c r="B168" s="446" t="s">
        <v>4473</v>
      </c>
      <c r="C168" s="446" t="s">
        <v>4471</v>
      </c>
      <c r="D168" s="446">
        <v>59.116</v>
      </c>
      <c r="E168" s="446">
        <v>58.766300000000001</v>
      </c>
      <c r="F168" s="446">
        <v>58.888599999999997</v>
      </c>
      <c r="G168" s="446">
        <v>59.033900000000003</v>
      </c>
      <c r="H168" s="446">
        <v>59.071300000000001</v>
      </c>
      <c r="I168" s="446">
        <v>59.178100000000001</v>
      </c>
      <c r="J168" s="446">
        <v>59.396900000000002</v>
      </c>
      <c r="K168" s="446">
        <v>59.5304</v>
      </c>
      <c r="L168" s="446">
        <v>59.5839</v>
      </c>
      <c r="M168" s="446">
        <v>59.775300000000001</v>
      </c>
      <c r="N168" s="446">
        <v>59.947899999999997</v>
      </c>
      <c r="O168" s="446">
        <v>60.17</v>
      </c>
      <c r="P168" s="446">
        <v>60.367199999999997</v>
      </c>
      <c r="Q168" s="446">
        <v>60.577300000000001</v>
      </c>
      <c r="R168" s="446">
        <v>60.756700000000002</v>
      </c>
      <c r="S168" s="446">
        <v>60.8996</v>
      </c>
      <c r="T168" s="446">
        <v>61.051200000000001</v>
      </c>
      <c r="U168" s="446">
        <v>61.259500000000003</v>
      </c>
      <c r="V168" s="446">
        <v>61.408499999999997</v>
      </c>
      <c r="W168" s="446">
        <v>61.541400000000003</v>
      </c>
      <c r="X168" s="446">
        <v>61.692399999999999</v>
      </c>
      <c r="Y168" s="446">
        <v>61.8842</v>
      </c>
      <c r="Z168" s="446">
        <v>62.072099999999999</v>
      </c>
      <c r="AA168" s="446">
        <v>62.259300000000003</v>
      </c>
      <c r="AB168" s="446">
        <v>62.447899999999997</v>
      </c>
      <c r="AC168" s="446">
        <v>62.691400000000002</v>
      </c>
    </row>
    <row r="169" spans="1:29" x14ac:dyDescent="0.25">
      <c r="A169" s="446" t="s">
        <v>4044</v>
      </c>
      <c r="B169" s="446" t="s">
        <v>2485</v>
      </c>
      <c r="C169" s="446" t="s">
        <v>4471</v>
      </c>
      <c r="D169" s="446">
        <v>1.7962800000000001</v>
      </c>
      <c r="E169" s="446">
        <v>1.7113</v>
      </c>
      <c r="F169" s="446">
        <v>1.5304599999999999</v>
      </c>
      <c r="G169" s="446">
        <v>1.3689100000000001</v>
      </c>
      <c r="H169" s="446">
        <v>1.22363</v>
      </c>
      <c r="I169" s="446">
        <v>1.09737</v>
      </c>
      <c r="J169" s="446">
        <v>1.0274099999999999</v>
      </c>
      <c r="K169" s="446">
        <v>0.95730199999999999</v>
      </c>
      <c r="L169" s="446">
        <v>0.88673500000000005</v>
      </c>
      <c r="M169" s="446">
        <v>0.81706699999999999</v>
      </c>
      <c r="N169" s="446">
        <v>0.74681500000000001</v>
      </c>
      <c r="O169" s="446">
        <v>0.76241800000000004</v>
      </c>
      <c r="P169" s="446">
        <v>0.75823600000000002</v>
      </c>
      <c r="Q169" s="446">
        <v>0.75552600000000003</v>
      </c>
      <c r="R169" s="446">
        <v>0.75234400000000001</v>
      </c>
      <c r="S169" s="446">
        <v>0.74978900000000004</v>
      </c>
      <c r="T169" s="446">
        <v>0.840557</v>
      </c>
      <c r="U169" s="446">
        <v>0.85639699999999996</v>
      </c>
      <c r="V169" s="446">
        <v>0.83544399999999996</v>
      </c>
      <c r="W169" s="446">
        <v>0.83249300000000004</v>
      </c>
      <c r="X169" s="446">
        <v>0.97678399999999999</v>
      </c>
      <c r="Y169" s="446">
        <v>0.98169600000000001</v>
      </c>
      <c r="Z169" s="446">
        <v>0.98706199999999999</v>
      </c>
      <c r="AA169" s="446">
        <v>0.98028800000000005</v>
      </c>
      <c r="AB169" s="446">
        <v>0.98238400000000003</v>
      </c>
      <c r="AC169" s="446">
        <v>0.99336999999999998</v>
      </c>
    </row>
    <row r="170" spans="1:29" x14ac:dyDescent="0.25">
      <c r="A170" s="446" t="s">
        <v>4044</v>
      </c>
      <c r="B170" s="446" t="s">
        <v>2425</v>
      </c>
      <c r="C170" s="446" t="s">
        <v>4471</v>
      </c>
      <c r="D170" s="446">
        <v>-10.2911</v>
      </c>
      <c r="E170" s="446">
        <v>-10.2911</v>
      </c>
      <c r="F170" s="446">
        <v>-10.2911</v>
      </c>
      <c r="G170" s="446">
        <v>-10.2911</v>
      </c>
      <c r="H170" s="446">
        <v>-10.2911</v>
      </c>
      <c r="I170" s="446">
        <v>-10.2911</v>
      </c>
      <c r="J170" s="446">
        <v>-10.2911</v>
      </c>
      <c r="K170" s="446">
        <v>-10.2911</v>
      </c>
      <c r="L170" s="446">
        <v>-10.2911</v>
      </c>
      <c r="M170" s="446">
        <v>-10.2911</v>
      </c>
      <c r="N170" s="446">
        <v>-10.2911</v>
      </c>
      <c r="O170" s="446">
        <v>-10.2911</v>
      </c>
      <c r="P170" s="446">
        <v>-10.2911</v>
      </c>
      <c r="Q170" s="446">
        <v>-10.2911</v>
      </c>
      <c r="R170" s="446">
        <v>-10.2911</v>
      </c>
      <c r="S170" s="446">
        <v>-10.2911</v>
      </c>
      <c r="T170" s="446">
        <v>-10.2911</v>
      </c>
      <c r="U170" s="446">
        <v>-10.2911</v>
      </c>
      <c r="V170" s="446">
        <v>-10.2911</v>
      </c>
      <c r="W170" s="446">
        <v>-10.2911</v>
      </c>
      <c r="X170" s="446">
        <v>-10.2911</v>
      </c>
      <c r="Y170" s="446">
        <v>-10.2911</v>
      </c>
      <c r="Z170" s="446">
        <v>-10.2911</v>
      </c>
      <c r="AA170" s="446">
        <v>-10.2911</v>
      </c>
      <c r="AB170" s="446">
        <v>-10.2911</v>
      </c>
      <c r="AC170" s="446">
        <v>-10.2911</v>
      </c>
    </row>
    <row r="171" spans="1:29" x14ac:dyDescent="0.25">
      <c r="A171" s="446" t="s">
        <v>4044</v>
      </c>
      <c r="B171" s="446" t="s">
        <v>4472</v>
      </c>
      <c r="C171" s="446" t="s">
        <v>4471</v>
      </c>
      <c r="D171" s="446">
        <v>0</v>
      </c>
      <c r="E171" s="446">
        <v>0</v>
      </c>
      <c r="F171" s="446">
        <v>0</v>
      </c>
      <c r="G171" s="446">
        <v>0</v>
      </c>
      <c r="H171" s="446">
        <v>0</v>
      </c>
      <c r="I171" s="446">
        <v>0</v>
      </c>
      <c r="J171" s="446">
        <v>0</v>
      </c>
      <c r="K171" s="446">
        <v>0</v>
      </c>
      <c r="L171" s="446">
        <v>0</v>
      </c>
      <c r="M171" s="446">
        <v>0</v>
      </c>
      <c r="N171" s="446">
        <v>0</v>
      </c>
      <c r="O171" s="446">
        <v>0</v>
      </c>
      <c r="P171" s="446">
        <v>0</v>
      </c>
      <c r="Q171" s="446">
        <v>0</v>
      </c>
      <c r="R171" s="446">
        <v>0</v>
      </c>
      <c r="S171" s="446">
        <v>0</v>
      </c>
      <c r="T171" s="446">
        <v>0</v>
      </c>
      <c r="U171" s="446">
        <v>0</v>
      </c>
      <c r="V171" s="446">
        <v>0</v>
      </c>
      <c r="W171" s="446">
        <v>0</v>
      </c>
      <c r="X171" s="446">
        <v>0</v>
      </c>
      <c r="Y171" s="446">
        <v>0</v>
      </c>
      <c r="Z171" s="446">
        <v>0</v>
      </c>
      <c r="AA171" s="446">
        <v>0</v>
      </c>
      <c r="AB171" s="446">
        <v>0</v>
      </c>
      <c r="AC171" s="446">
        <v>0</v>
      </c>
    </row>
    <row r="172" spans="1:29" x14ac:dyDescent="0.25">
      <c r="A172" s="446" t="s">
        <v>4046</v>
      </c>
      <c r="B172" s="446" t="s">
        <v>2426</v>
      </c>
      <c r="C172" s="446" t="s">
        <v>4471</v>
      </c>
      <c r="D172" s="446">
        <v>36.892600000000002</v>
      </c>
      <c r="E172" s="446">
        <v>36.566800000000001</v>
      </c>
      <c r="F172" s="446">
        <v>36.043599999999998</v>
      </c>
      <c r="G172" s="446">
        <v>35.295400000000001</v>
      </c>
      <c r="H172" s="446">
        <v>34.4589</v>
      </c>
      <c r="I172" s="446">
        <v>33.570999999999998</v>
      </c>
      <c r="J172" s="446">
        <v>32.4846</v>
      </c>
      <c r="K172" s="446">
        <v>31.295000000000002</v>
      </c>
      <c r="L172" s="446">
        <v>30.109300000000001</v>
      </c>
      <c r="M172" s="446">
        <v>28.854399999999998</v>
      </c>
      <c r="N172" s="446">
        <v>27.680800000000001</v>
      </c>
      <c r="O172" s="446">
        <v>26.484999999999999</v>
      </c>
      <c r="P172" s="446">
        <v>25.318899999999999</v>
      </c>
      <c r="Q172" s="446">
        <v>24.1861</v>
      </c>
      <c r="R172" s="446">
        <v>23.009399999999999</v>
      </c>
      <c r="S172" s="446">
        <v>21.862400000000001</v>
      </c>
      <c r="T172" s="446">
        <v>20.709</v>
      </c>
      <c r="U172" s="446">
        <v>19.617599999999999</v>
      </c>
      <c r="V172" s="446">
        <v>18.5562</v>
      </c>
      <c r="W172" s="446">
        <v>17.845700000000001</v>
      </c>
      <c r="X172" s="446">
        <v>17.224599999999999</v>
      </c>
      <c r="Y172" s="446">
        <v>16.7544</v>
      </c>
      <c r="Z172" s="446">
        <v>16.389500000000002</v>
      </c>
      <c r="AA172" s="446">
        <v>16.090699999999998</v>
      </c>
      <c r="AB172" s="446">
        <v>15.951499999999999</v>
      </c>
      <c r="AC172" s="446">
        <v>15.7338</v>
      </c>
    </row>
    <row r="173" spans="1:29" x14ac:dyDescent="0.25">
      <c r="A173" s="446" t="s">
        <v>4046</v>
      </c>
      <c r="B173" s="446" t="s">
        <v>2424</v>
      </c>
      <c r="C173" s="446" t="s">
        <v>4471</v>
      </c>
      <c r="D173" s="446">
        <v>48.663800000000002</v>
      </c>
      <c r="E173" s="446">
        <v>48.033000000000001</v>
      </c>
      <c r="F173" s="446">
        <v>46.907499999999999</v>
      </c>
      <c r="G173" s="446">
        <v>40.1432</v>
      </c>
      <c r="H173" s="446">
        <v>37.253799999999998</v>
      </c>
      <c r="I173" s="446">
        <v>25.682500000000001</v>
      </c>
      <c r="J173" s="446">
        <v>20.175899999999999</v>
      </c>
      <c r="K173" s="446">
        <v>15.6142</v>
      </c>
      <c r="L173" s="446">
        <v>14.817299999999999</v>
      </c>
      <c r="M173" s="446">
        <v>14.121499999999999</v>
      </c>
      <c r="N173" s="446">
        <v>6.2883699999999996</v>
      </c>
      <c r="O173" s="446">
        <v>6.2456800000000001</v>
      </c>
      <c r="P173" s="446">
        <v>6.4740200000000003</v>
      </c>
      <c r="Q173" s="446">
        <v>6.7471199999999998</v>
      </c>
      <c r="R173" s="446">
        <v>6.9902300000000004</v>
      </c>
      <c r="S173" s="446">
        <v>7.1939599999999997</v>
      </c>
      <c r="T173" s="446">
        <v>7.2308899999999996</v>
      </c>
      <c r="U173" s="446">
        <v>7.3781100000000004</v>
      </c>
      <c r="V173" s="446">
        <v>7.4981400000000002</v>
      </c>
      <c r="W173" s="446">
        <v>7.5869400000000002</v>
      </c>
      <c r="X173" s="446">
        <v>9.3996499999999994</v>
      </c>
      <c r="Y173" s="446">
        <v>9.51633</v>
      </c>
      <c r="Z173" s="446">
        <v>9.54068</v>
      </c>
      <c r="AA173" s="446">
        <v>9.3966899999999995</v>
      </c>
      <c r="AB173" s="446">
        <v>9.4454399999999996</v>
      </c>
      <c r="AC173" s="446">
        <v>8.9055700000000009</v>
      </c>
    </row>
    <row r="174" spans="1:29" x14ac:dyDescent="0.25">
      <c r="A174" s="446" t="s">
        <v>4046</v>
      </c>
      <c r="B174" s="446" t="s">
        <v>4475</v>
      </c>
      <c r="C174" s="446" t="s">
        <v>4471</v>
      </c>
      <c r="D174" s="446">
        <v>5.6397399999999998</v>
      </c>
      <c r="E174" s="446">
        <v>5.3688099999999999</v>
      </c>
      <c r="F174" s="446">
        <v>5.4506600000000001</v>
      </c>
      <c r="G174" s="446">
        <v>5.4108099999999997</v>
      </c>
      <c r="H174" s="446">
        <v>5.33507</v>
      </c>
      <c r="I174" s="446">
        <v>5.2527200000000001</v>
      </c>
      <c r="J174" s="446">
        <v>5.1681900000000001</v>
      </c>
      <c r="K174" s="446">
        <v>5.0940200000000004</v>
      </c>
      <c r="L174" s="446">
        <v>5.0235799999999999</v>
      </c>
      <c r="M174" s="446">
        <v>4.9613199999999997</v>
      </c>
      <c r="N174" s="446">
        <v>4.8979299999999997</v>
      </c>
      <c r="O174" s="446">
        <v>4.8330399999999996</v>
      </c>
      <c r="P174" s="446">
        <v>4.7654699999999997</v>
      </c>
      <c r="Q174" s="446">
        <v>4.6993299999999998</v>
      </c>
      <c r="R174" s="446">
        <v>4.6197400000000002</v>
      </c>
      <c r="S174" s="446">
        <v>4.54026</v>
      </c>
      <c r="T174" s="446">
        <v>4.4650400000000001</v>
      </c>
      <c r="U174" s="446">
        <v>4.4016999999999999</v>
      </c>
      <c r="V174" s="446">
        <v>4.3433999999999999</v>
      </c>
      <c r="W174" s="446">
        <v>4.2892999999999999</v>
      </c>
      <c r="X174" s="446">
        <v>4.2389799999999997</v>
      </c>
      <c r="Y174" s="446">
        <v>4.1865500000000004</v>
      </c>
      <c r="Z174" s="446">
        <v>4.1324199999999998</v>
      </c>
      <c r="AA174" s="446">
        <v>4.0785799999999997</v>
      </c>
      <c r="AB174" s="446">
        <v>4.0213700000000001</v>
      </c>
      <c r="AC174" s="446">
        <v>3.9723899999999999</v>
      </c>
    </row>
    <row r="175" spans="1:29" x14ac:dyDescent="0.25">
      <c r="A175" s="446" t="s">
        <v>4046</v>
      </c>
      <c r="B175" s="446" t="s">
        <v>4474</v>
      </c>
      <c r="C175" s="446" t="s">
        <v>4471</v>
      </c>
      <c r="D175" s="446">
        <v>4.1475900000000001</v>
      </c>
      <c r="E175" s="446">
        <v>4.1511100000000001</v>
      </c>
      <c r="F175" s="446">
        <v>4.1905099999999997</v>
      </c>
      <c r="G175" s="446">
        <v>4.2081799999999996</v>
      </c>
      <c r="H175" s="446">
        <v>4.21265</v>
      </c>
      <c r="I175" s="446">
        <v>4.2187999999999999</v>
      </c>
      <c r="J175" s="446">
        <v>4.1969000000000003</v>
      </c>
      <c r="K175" s="446">
        <v>4.1970599999999996</v>
      </c>
      <c r="L175" s="446">
        <v>4.2106199999999996</v>
      </c>
      <c r="M175" s="446">
        <v>4.2233700000000001</v>
      </c>
      <c r="N175" s="446">
        <v>4.2274500000000002</v>
      </c>
      <c r="O175" s="446">
        <v>4.2196199999999999</v>
      </c>
      <c r="P175" s="446">
        <v>4.2062999999999997</v>
      </c>
      <c r="Q175" s="446">
        <v>4.1939799999999998</v>
      </c>
      <c r="R175" s="446">
        <v>4.1528400000000003</v>
      </c>
      <c r="S175" s="446">
        <v>4.1084199999999997</v>
      </c>
      <c r="T175" s="446">
        <v>4.0744300000000004</v>
      </c>
      <c r="U175" s="446">
        <v>4.0530299999999997</v>
      </c>
      <c r="V175" s="446">
        <v>4.0364699999999996</v>
      </c>
      <c r="W175" s="446">
        <v>4.0241300000000004</v>
      </c>
      <c r="X175" s="446">
        <v>4.0121500000000001</v>
      </c>
      <c r="Y175" s="446">
        <v>3.9963000000000002</v>
      </c>
      <c r="Z175" s="446">
        <v>3.9766900000000001</v>
      </c>
      <c r="AA175" s="446">
        <v>3.9549500000000002</v>
      </c>
      <c r="AB175" s="446">
        <v>3.9253499999999999</v>
      </c>
      <c r="AC175" s="446">
        <v>3.9096700000000002</v>
      </c>
    </row>
    <row r="176" spans="1:29" x14ac:dyDescent="0.25">
      <c r="A176" s="446" t="s">
        <v>4046</v>
      </c>
      <c r="B176" s="446" t="s">
        <v>4473</v>
      </c>
      <c r="C176" s="446" t="s">
        <v>4471</v>
      </c>
      <c r="D176" s="446">
        <v>42.979900000000001</v>
      </c>
      <c r="E176" s="446">
        <v>42.926600000000001</v>
      </c>
      <c r="F176" s="446">
        <v>42.938000000000002</v>
      </c>
      <c r="G176" s="446">
        <v>43.007599999999996</v>
      </c>
      <c r="H176" s="446">
        <v>42.726399999999998</v>
      </c>
      <c r="I176" s="446">
        <v>42.094900000000003</v>
      </c>
      <c r="J176" s="446">
        <v>42.369500000000002</v>
      </c>
      <c r="K176" s="446">
        <v>42.143799999999999</v>
      </c>
      <c r="L176" s="446">
        <v>42.054600000000001</v>
      </c>
      <c r="M176" s="446">
        <v>42.146099999999997</v>
      </c>
      <c r="N176" s="446">
        <v>42.273800000000001</v>
      </c>
      <c r="O176" s="446">
        <v>42.618099999999998</v>
      </c>
      <c r="P176" s="446">
        <v>42.764200000000002</v>
      </c>
      <c r="Q176" s="446">
        <v>42.953000000000003</v>
      </c>
      <c r="R176" s="446">
        <v>43.078899999999997</v>
      </c>
      <c r="S176" s="446">
        <v>43.230600000000003</v>
      </c>
      <c r="T176" s="446">
        <v>43.326900000000002</v>
      </c>
      <c r="U176" s="446">
        <v>43.416200000000003</v>
      </c>
      <c r="V176" s="446">
        <v>43.487200000000001</v>
      </c>
      <c r="W176" s="446">
        <v>43.551000000000002</v>
      </c>
      <c r="X176" s="446">
        <v>43.641599999999997</v>
      </c>
      <c r="Y176" s="446">
        <v>43.917999999999999</v>
      </c>
      <c r="Z176" s="446">
        <v>44.063600000000001</v>
      </c>
      <c r="AA176" s="446">
        <v>44.217700000000001</v>
      </c>
      <c r="AB176" s="446">
        <v>44.3446</v>
      </c>
      <c r="AC176" s="446">
        <v>44.507300000000001</v>
      </c>
    </row>
    <row r="177" spans="1:29" x14ac:dyDescent="0.25">
      <c r="A177" s="446" t="s">
        <v>4046</v>
      </c>
      <c r="B177" s="446" t="s">
        <v>2485</v>
      </c>
      <c r="C177" s="446" t="s">
        <v>4471</v>
      </c>
      <c r="D177" s="447">
        <v>5.291E-5</v>
      </c>
      <c r="E177" s="447">
        <v>6.8150000000000003E-5</v>
      </c>
      <c r="F177" s="447">
        <v>7.6779999999999993E-5</v>
      </c>
      <c r="G177" s="447">
        <v>8.2780000000000004E-5</v>
      </c>
      <c r="H177" s="446">
        <v>1.1139E-4</v>
      </c>
      <c r="I177" s="446">
        <v>1.3360999999999999E-4</v>
      </c>
      <c r="J177" s="446">
        <v>1.5658E-4</v>
      </c>
      <c r="K177" s="446">
        <v>1.8987E-4</v>
      </c>
      <c r="L177" s="446">
        <v>2.0414000000000001E-4</v>
      </c>
      <c r="M177" s="446">
        <v>2.1284E-4</v>
      </c>
      <c r="N177" s="446">
        <v>2.1823E-4</v>
      </c>
      <c r="O177" s="446">
        <v>2.2875E-4</v>
      </c>
      <c r="P177" s="446">
        <v>2.2793999999999999E-4</v>
      </c>
      <c r="Q177" s="446">
        <v>2.2786E-4</v>
      </c>
      <c r="R177" s="446">
        <v>2.2714E-4</v>
      </c>
      <c r="S177" s="446">
        <v>2.2631999999999999E-4</v>
      </c>
      <c r="T177" s="446">
        <v>2.1397000000000001E-4</v>
      </c>
      <c r="U177" s="446">
        <v>2.0212999999999999E-4</v>
      </c>
      <c r="V177" s="446">
        <v>1.7904999999999999E-4</v>
      </c>
      <c r="W177" s="446">
        <v>1.4524000000000001E-4</v>
      </c>
      <c r="X177" s="446">
        <v>1.227E-4</v>
      </c>
      <c r="Y177" s="446">
        <v>1.0028E-4</v>
      </c>
      <c r="Z177" s="447">
        <v>7.7960000000000006E-5</v>
      </c>
      <c r="AA177" s="447">
        <v>6.6610000000000001E-5</v>
      </c>
      <c r="AB177" s="447">
        <v>5.575E-5</v>
      </c>
      <c r="AC177" s="447">
        <v>4.4299999999999999E-5</v>
      </c>
    </row>
    <row r="178" spans="1:29" x14ac:dyDescent="0.25">
      <c r="A178" s="446" t="s">
        <v>4046</v>
      </c>
      <c r="B178" s="446" t="s">
        <v>2425</v>
      </c>
      <c r="C178" s="446" t="s">
        <v>4471</v>
      </c>
      <c r="D178" s="446">
        <v>-21.649699999999999</v>
      </c>
      <c r="E178" s="446">
        <v>-21.649699999999999</v>
      </c>
      <c r="F178" s="446">
        <v>-21.649699999999999</v>
      </c>
      <c r="G178" s="446">
        <v>-21.649699999999999</v>
      </c>
      <c r="H178" s="446">
        <v>-21.649699999999999</v>
      </c>
      <c r="I178" s="446">
        <v>-21.649699999999999</v>
      </c>
      <c r="J178" s="446">
        <v>-21.649699999999999</v>
      </c>
      <c r="K178" s="446">
        <v>-21.649699999999999</v>
      </c>
      <c r="L178" s="446">
        <v>-21.649699999999999</v>
      </c>
      <c r="M178" s="446">
        <v>-21.649699999999999</v>
      </c>
      <c r="N178" s="446">
        <v>-21.649699999999999</v>
      </c>
      <c r="O178" s="446">
        <v>-21.649699999999999</v>
      </c>
      <c r="P178" s="446">
        <v>-21.649699999999999</v>
      </c>
      <c r="Q178" s="446">
        <v>-21.649699999999999</v>
      </c>
      <c r="R178" s="446">
        <v>-21.649699999999999</v>
      </c>
      <c r="S178" s="446">
        <v>-21.649699999999999</v>
      </c>
      <c r="T178" s="446">
        <v>-21.649699999999999</v>
      </c>
      <c r="U178" s="446">
        <v>-21.649699999999999</v>
      </c>
      <c r="V178" s="446">
        <v>-21.649699999999999</v>
      </c>
      <c r="W178" s="446">
        <v>-21.649699999999999</v>
      </c>
      <c r="X178" s="446">
        <v>-21.649699999999999</v>
      </c>
      <c r="Y178" s="446">
        <v>-21.649699999999999</v>
      </c>
      <c r="Z178" s="446">
        <v>-21.649699999999999</v>
      </c>
      <c r="AA178" s="446">
        <v>-21.649699999999999</v>
      </c>
      <c r="AB178" s="446">
        <v>-21.649699999999999</v>
      </c>
      <c r="AC178" s="446">
        <v>-21.649699999999999</v>
      </c>
    </row>
    <row r="179" spans="1:29" x14ac:dyDescent="0.25">
      <c r="A179" s="446" t="s">
        <v>4046</v>
      </c>
      <c r="B179" s="446" t="s">
        <v>4472</v>
      </c>
      <c r="C179" s="446" t="s">
        <v>4471</v>
      </c>
      <c r="D179" s="446">
        <v>0</v>
      </c>
      <c r="E179" s="446">
        <v>0</v>
      </c>
      <c r="F179" s="446">
        <v>0</v>
      </c>
      <c r="G179" s="446">
        <v>0</v>
      </c>
      <c r="H179" s="446">
        <v>0</v>
      </c>
      <c r="I179" s="446">
        <v>0</v>
      </c>
      <c r="J179" s="446">
        <v>0</v>
      </c>
      <c r="K179" s="446">
        <v>0</v>
      </c>
      <c r="L179" s="446">
        <v>0</v>
      </c>
      <c r="M179" s="446">
        <v>0</v>
      </c>
      <c r="N179" s="446">
        <v>0</v>
      </c>
      <c r="O179" s="446">
        <v>0</v>
      </c>
      <c r="P179" s="446">
        <v>0</v>
      </c>
      <c r="Q179" s="446">
        <v>0</v>
      </c>
      <c r="R179" s="446">
        <v>0</v>
      </c>
      <c r="S179" s="446">
        <v>0</v>
      </c>
      <c r="T179" s="446">
        <v>0</v>
      </c>
      <c r="U179" s="446">
        <v>0</v>
      </c>
      <c r="V179" s="446">
        <v>0</v>
      </c>
      <c r="W179" s="446">
        <v>0</v>
      </c>
      <c r="X179" s="446">
        <v>0</v>
      </c>
      <c r="Y179" s="446">
        <v>0</v>
      </c>
      <c r="Z179" s="446">
        <v>0</v>
      </c>
      <c r="AA179" s="446">
        <v>0</v>
      </c>
      <c r="AB179" s="446">
        <v>0</v>
      </c>
      <c r="AC179" s="446">
        <v>0</v>
      </c>
    </row>
    <row r="180" spans="1:29" x14ac:dyDescent="0.25">
      <c r="A180" s="446" t="s">
        <v>4048</v>
      </c>
      <c r="B180" s="446" t="s">
        <v>2426</v>
      </c>
      <c r="C180" s="446" t="s">
        <v>4471</v>
      </c>
      <c r="D180" s="446">
        <v>20.78</v>
      </c>
      <c r="E180" s="446">
        <v>20.5852</v>
      </c>
      <c r="F180" s="446">
        <v>20.320900000000002</v>
      </c>
      <c r="G180" s="446">
        <v>19.938400000000001</v>
      </c>
      <c r="H180" s="446">
        <v>19.495799999999999</v>
      </c>
      <c r="I180" s="446">
        <v>19.018599999999999</v>
      </c>
      <c r="J180" s="446">
        <v>18.378599999999999</v>
      </c>
      <c r="K180" s="446">
        <v>17.665900000000001</v>
      </c>
      <c r="L180" s="446">
        <v>16.9648</v>
      </c>
      <c r="M180" s="446">
        <v>16.223500000000001</v>
      </c>
      <c r="N180" s="446">
        <v>15.532400000000001</v>
      </c>
      <c r="O180" s="446">
        <v>14.8421</v>
      </c>
      <c r="P180" s="446">
        <v>14.1631</v>
      </c>
      <c r="Q180" s="446">
        <v>13.507899999999999</v>
      </c>
      <c r="R180" s="446">
        <v>12.8302</v>
      </c>
      <c r="S180" s="446">
        <v>12.1586</v>
      </c>
      <c r="T180" s="446">
        <v>11.497400000000001</v>
      </c>
      <c r="U180" s="446">
        <v>10.867599999999999</v>
      </c>
      <c r="V180" s="446">
        <v>10.258900000000001</v>
      </c>
      <c r="W180" s="446">
        <v>9.8220399999999994</v>
      </c>
      <c r="X180" s="446">
        <v>9.4423100000000009</v>
      </c>
      <c r="Y180" s="446">
        <v>9.1396999999999995</v>
      </c>
      <c r="Z180" s="446">
        <v>8.8912999999999993</v>
      </c>
      <c r="AA180" s="446">
        <v>8.6866699999999994</v>
      </c>
      <c r="AB180" s="446">
        <v>8.5395199999999996</v>
      </c>
      <c r="AC180" s="446">
        <v>8.4083299999999994</v>
      </c>
    </row>
    <row r="181" spans="1:29" x14ac:dyDescent="0.25">
      <c r="A181" s="446" t="s">
        <v>4048</v>
      </c>
      <c r="B181" s="446" t="s">
        <v>2424</v>
      </c>
      <c r="C181" s="446" t="s">
        <v>4471</v>
      </c>
      <c r="D181" s="446">
        <v>26.9312</v>
      </c>
      <c r="E181" s="446">
        <v>29.8416</v>
      </c>
      <c r="F181" s="446">
        <v>25.7423</v>
      </c>
      <c r="G181" s="446">
        <v>24.7851</v>
      </c>
      <c r="H181" s="446">
        <v>24.4514</v>
      </c>
      <c r="I181" s="446">
        <v>24.1419</v>
      </c>
      <c r="J181" s="446">
        <v>22.529199999999999</v>
      </c>
      <c r="K181" s="446">
        <v>21.0505</v>
      </c>
      <c r="L181" s="446">
        <v>19.2148</v>
      </c>
      <c r="M181" s="446">
        <v>17.316700000000001</v>
      </c>
      <c r="N181" s="446">
        <v>15.285299999999999</v>
      </c>
      <c r="O181" s="446">
        <v>12.8132</v>
      </c>
      <c r="P181" s="446">
        <v>10.3203</v>
      </c>
      <c r="Q181" s="446">
        <v>9.2013099999999994</v>
      </c>
      <c r="R181" s="446">
        <v>9.3032199999999996</v>
      </c>
      <c r="S181" s="446">
        <v>9.8239199999999993</v>
      </c>
      <c r="T181" s="446">
        <v>11.5151</v>
      </c>
      <c r="U181" s="446">
        <v>11.720800000000001</v>
      </c>
      <c r="V181" s="446">
        <v>11.956200000000001</v>
      </c>
      <c r="W181" s="446">
        <v>12.112399999999999</v>
      </c>
      <c r="X181" s="446">
        <v>12.4916</v>
      </c>
      <c r="Y181" s="446">
        <v>12.559799999999999</v>
      </c>
      <c r="Z181" s="446">
        <v>12.600099999999999</v>
      </c>
      <c r="AA181" s="446">
        <v>12.592700000000001</v>
      </c>
      <c r="AB181" s="446">
        <v>12.5916</v>
      </c>
      <c r="AC181" s="446">
        <v>12.574</v>
      </c>
    </row>
    <row r="182" spans="1:29" x14ac:dyDescent="0.25">
      <c r="A182" s="446" t="s">
        <v>4048</v>
      </c>
      <c r="B182" s="446" t="s">
        <v>4475</v>
      </c>
      <c r="C182" s="446" t="s">
        <v>4471</v>
      </c>
      <c r="D182" s="446">
        <v>1.34101</v>
      </c>
      <c r="E182" s="446">
        <v>1.29467</v>
      </c>
      <c r="F182" s="446">
        <v>1.3075300000000001</v>
      </c>
      <c r="G182" s="446">
        <v>1.30128</v>
      </c>
      <c r="H182" s="446">
        <v>1.28521</v>
      </c>
      <c r="I182" s="446">
        <v>1.2677700000000001</v>
      </c>
      <c r="J182" s="446">
        <v>1.2472099999999999</v>
      </c>
      <c r="K182" s="446">
        <v>1.22919</v>
      </c>
      <c r="L182" s="446">
        <v>1.21193</v>
      </c>
      <c r="M182" s="446">
        <v>1.19695</v>
      </c>
      <c r="N182" s="446">
        <v>1.18215</v>
      </c>
      <c r="O182" s="446">
        <v>1.16675</v>
      </c>
      <c r="P182" s="446">
        <v>1.15063</v>
      </c>
      <c r="Q182" s="446">
        <v>1.13476</v>
      </c>
      <c r="R182" s="446">
        <v>1.1156600000000001</v>
      </c>
      <c r="S182" s="446">
        <v>1.0964700000000001</v>
      </c>
      <c r="T182" s="446">
        <v>1.0783499999999999</v>
      </c>
      <c r="U182" s="446">
        <v>1.06274</v>
      </c>
      <c r="V182" s="446">
        <v>1.0481499999999999</v>
      </c>
      <c r="W182" s="446">
        <v>1.03437</v>
      </c>
      <c r="X182" s="446">
        <v>1.02129</v>
      </c>
      <c r="Y182" s="446">
        <v>1.0076400000000001</v>
      </c>
      <c r="Z182" s="446">
        <v>0.99362799999999996</v>
      </c>
      <c r="AA182" s="446">
        <v>0.979661</v>
      </c>
      <c r="AB182" s="446">
        <v>0.96498200000000001</v>
      </c>
      <c r="AC182" s="446">
        <v>0.95225300000000002</v>
      </c>
    </row>
    <row r="183" spans="1:29" x14ac:dyDescent="0.25">
      <c r="A183" s="446" t="s">
        <v>4048</v>
      </c>
      <c r="B183" s="446" t="s">
        <v>4474</v>
      </c>
      <c r="C183" s="446" t="s">
        <v>4471</v>
      </c>
      <c r="D183" s="446">
        <v>1.5125299999999999</v>
      </c>
      <c r="E183" s="446">
        <v>1.5396099999999999</v>
      </c>
      <c r="F183" s="446">
        <v>1.60293</v>
      </c>
      <c r="G183" s="446">
        <v>1.7026699999999999</v>
      </c>
      <c r="H183" s="446">
        <v>1.88171</v>
      </c>
      <c r="I183" s="446">
        <v>2.2080099999999998</v>
      </c>
      <c r="J183" s="446">
        <v>2.3387099999999998</v>
      </c>
      <c r="K183" s="446">
        <v>2.5017</v>
      </c>
      <c r="L183" s="446">
        <v>2.69773</v>
      </c>
      <c r="M183" s="446">
        <v>2.92442</v>
      </c>
      <c r="N183" s="446">
        <v>3.1877200000000001</v>
      </c>
      <c r="O183" s="446">
        <v>3.18377</v>
      </c>
      <c r="P183" s="446">
        <v>3.1779299999999999</v>
      </c>
      <c r="Q183" s="446">
        <v>3.1731699999999998</v>
      </c>
      <c r="R183" s="446">
        <v>3.1572300000000002</v>
      </c>
      <c r="S183" s="446">
        <v>3.1401300000000001</v>
      </c>
      <c r="T183" s="446">
        <v>3.1267</v>
      </c>
      <c r="U183" s="446">
        <v>3.1181899999999998</v>
      </c>
      <c r="V183" s="446">
        <v>3.1112199999999999</v>
      </c>
      <c r="W183" s="446">
        <v>3.1055700000000002</v>
      </c>
      <c r="X183" s="446">
        <v>3.1008599999999999</v>
      </c>
      <c r="Y183" s="446">
        <v>3.09416</v>
      </c>
      <c r="Z183" s="446">
        <v>3.0863</v>
      </c>
      <c r="AA183" s="446">
        <v>3.0775100000000002</v>
      </c>
      <c r="AB183" s="446">
        <v>3.0660599999999998</v>
      </c>
      <c r="AC183" s="446">
        <v>3.0593499999999998</v>
      </c>
    </row>
    <row r="184" spans="1:29" x14ac:dyDescent="0.25">
      <c r="A184" s="446" t="s">
        <v>4048</v>
      </c>
      <c r="B184" s="446" t="s">
        <v>4473</v>
      </c>
      <c r="C184" s="446" t="s">
        <v>4471</v>
      </c>
      <c r="D184" s="446">
        <v>26.856000000000002</v>
      </c>
      <c r="E184" s="446">
        <v>26.483000000000001</v>
      </c>
      <c r="F184" s="446">
        <v>26.5047</v>
      </c>
      <c r="G184" s="446">
        <v>26.412500000000001</v>
      </c>
      <c r="H184" s="446">
        <v>26.287099999999999</v>
      </c>
      <c r="I184" s="446">
        <v>26.381</v>
      </c>
      <c r="J184" s="446">
        <v>26.268899999999999</v>
      </c>
      <c r="K184" s="446">
        <v>26.149899999999999</v>
      </c>
      <c r="L184" s="446">
        <v>26.0031</v>
      </c>
      <c r="M184" s="446">
        <v>25.942599999999999</v>
      </c>
      <c r="N184" s="446">
        <v>25.834599999999998</v>
      </c>
      <c r="O184" s="446">
        <v>25.869900000000001</v>
      </c>
      <c r="P184" s="446">
        <v>25.732900000000001</v>
      </c>
      <c r="Q184" s="446">
        <v>25.576799999999999</v>
      </c>
      <c r="R184" s="446">
        <v>25.589099999999998</v>
      </c>
      <c r="S184" s="446">
        <v>25.747</v>
      </c>
      <c r="T184" s="446">
        <v>25.9712</v>
      </c>
      <c r="U184" s="446">
        <v>26.3584</v>
      </c>
      <c r="V184" s="446">
        <v>26.539899999999999</v>
      </c>
      <c r="W184" s="446">
        <v>26.664300000000001</v>
      </c>
      <c r="X184" s="446">
        <v>26.748000000000001</v>
      </c>
      <c r="Y184" s="446">
        <v>26.858699999999999</v>
      </c>
      <c r="Z184" s="446">
        <v>27.016500000000001</v>
      </c>
      <c r="AA184" s="446">
        <v>27.111599999999999</v>
      </c>
      <c r="AB184" s="446">
        <v>27.1434</v>
      </c>
      <c r="AC184" s="446">
        <v>27.223500000000001</v>
      </c>
    </row>
    <row r="185" spans="1:29" x14ac:dyDescent="0.25">
      <c r="A185" s="446" t="s">
        <v>4048</v>
      </c>
      <c r="B185" s="446" t="s">
        <v>2485</v>
      </c>
      <c r="C185" s="446" t="s">
        <v>4471</v>
      </c>
      <c r="D185" s="446">
        <v>1.03274</v>
      </c>
      <c r="E185" s="446">
        <v>0.98387999999999998</v>
      </c>
      <c r="F185" s="446">
        <v>0.87991299999999995</v>
      </c>
      <c r="G185" s="446">
        <v>0.78698199999999996</v>
      </c>
      <c r="H185" s="446">
        <v>0.70360999999999996</v>
      </c>
      <c r="I185" s="446">
        <v>0.63123399999999996</v>
      </c>
      <c r="J185" s="446">
        <v>0.59100200000000003</v>
      </c>
      <c r="K185" s="446">
        <v>0.55098100000000005</v>
      </c>
      <c r="L185" s="446">
        <v>0.51093599999999995</v>
      </c>
      <c r="M185" s="446">
        <v>0.47126800000000002</v>
      </c>
      <c r="N185" s="446">
        <v>0.43164799999999998</v>
      </c>
      <c r="O185" s="446">
        <v>0.430477</v>
      </c>
      <c r="P185" s="446">
        <v>0.42936600000000003</v>
      </c>
      <c r="Q185" s="446">
        <v>0.42832100000000001</v>
      </c>
      <c r="R185" s="446">
        <v>0.42747499999999999</v>
      </c>
      <c r="S185" s="446">
        <v>0.42646200000000001</v>
      </c>
      <c r="T185" s="446">
        <v>0.42565599999999998</v>
      </c>
      <c r="U185" s="446">
        <v>0.42490600000000001</v>
      </c>
      <c r="V185" s="446">
        <v>0.42415799999999998</v>
      </c>
      <c r="W185" s="446">
        <v>0.42341800000000002</v>
      </c>
      <c r="X185" s="446">
        <v>0.423348</v>
      </c>
      <c r="Y185" s="446">
        <v>0.42338300000000001</v>
      </c>
      <c r="Z185" s="446">
        <v>0.423595</v>
      </c>
      <c r="AA185" s="446">
        <v>0.424155</v>
      </c>
      <c r="AB185" s="446">
        <v>0.42477300000000001</v>
      </c>
      <c r="AC185" s="446">
        <v>0.42563499999999999</v>
      </c>
    </row>
    <row r="186" spans="1:29" x14ac:dyDescent="0.25">
      <c r="A186" s="446" t="s">
        <v>4048</v>
      </c>
      <c r="B186" s="446" t="s">
        <v>2425</v>
      </c>
      <c r="C186" s="446" t="s">
        <v>4471</v>
      </c>
      <c r="D186" s="446">
        <v>-60.3504</v>
      </c>
      <c r="E186" s="446">
        <v>-60.3504</v>
      </c>
      <c r="F186" s="446">
        <v>-60.3504</v>
      </c>
      <c r="G186" s="446">
        <v>-60.3504</v>
      </c>
      <c r="H186" s="446">
        <v>-60.3504</v>
      </c>
      <c r="I186" s="446">
        <v>-60.3504</v>
      </c>
      <c r="J186" s="446">
        <v>-60.3504</v>
      </c>
      <c r="K186" s="446">
        <v>-60.3504</v>
      </c>
      <c r="L186" s="446">
        <v>-60.3504</v>
      </c>
      <c r="M186" s="446">
        <v>-60.3504</v>
      </c>
      <c r="N186" s="446">
        <v>-60.3504</v>
      </c>
      <c r="O186" s="446">
        <v>-60.3504</v>
      </c>
      <c r="P186" s="446">
        <v>-60.3504</v>
      </c>
      <c r="Q186" s="446">
        <v>-60.3504</v>
      </c>
      <c r="R186" s="446">
        <v>-60.3504</v>
      </c>
      <c r="S186" s="446">
        <v>-60.3504</v>
      </c>
      <c r="T186" s="446">
        <v>-60.3504</v>
      </c>
      <c r="U186" s="446">
        <v>-60.3504</v>
      </c>
      <c r="V186" s="446">
        <v>-60.3504</v>
      </c>
      <c r="W186" s="446">
        <v>-60.3504</v>
      </c>
      <c r="X186" s="446">
        <v>-60.3504</v>
      </c>
      <c r="Y186" s="446">
        <v>-60.3504</v>
      </c>
      <c r="Z186" s="446">
        <v>-60.3504</v>
      </c>
      <c r="AA186" s="446">
        <v>-60.3504</v>
      </c>
      <c r="AB186" s="446">
        <v>-60.3504</v>
      </c>
      <c r="AC186" s="446">
        <v>-60.3504</v>
      </c>
    </row>
    <row r="187" spans="1:29" x14ac:dyDescent="0.25">
      <c r="A187" s="446" t="s">
        <v>4048</v>
      </c>
      <c r="B187" s="446" t="s">
        <v>4472</v>
      </c>
      <c r="C187" s="446" t="s">
        <v>4471</v>
      </c>
      <c r="D187" s="446">
        <v>0</v>
      </c>
      <c r="E187" s="446">
        <v>0</v>
      </c>
      <c r="F187" s="446">
        <v>0</v>
      </c>
      <c r="G187" s="446">
        <v>0</v>
      </c>
      <c r="H187" s="446">
        <v>0</v>
      </c>
      <c r="I187" s="446">
        <v>0</v>
      </c>
      <c r="J187" s="446">
        <v>0</v>
      </c>
      <c r="K187" s="446">
        <v>0</v>
      </c>
      <c r="L187" s="446">
        <v>0</v>
      </c>
      <c r="M187" s="446">
        <v>0</v>
      </c>
      <c r="N187" s="446">
        <v>0</v>
      </c>
      <c r="O187" s="446">
        <v>0</v>
      </c>
      <c r="P187" s="446">
        <v>0</v>
      </c>
      <c r="Q187" s="446">
        <v>0</v>
      </c>
      <c r="R187" s="446">
        <v>0</v>
      </c>
      <c r="S187" s="446">
        <v>0</v>
      </c>
      <c r="T187" s="446">
        <v>0</v>
      </c>
      <c r="U187" s="446">
        <v>0</v>
      </c>
      <c r="V187" s="446">
        <v>0</v>
      </c>
      <c r="W187" s="446">
        <v>0</v>
      </c>
      <c r="X187" s="446">
        <v>0</v>
      </c>
      <c r="Y187" s="446">
        <v>0</v>
      </c>
      <c r="Z187" s="446">
        <v>0</v>
      </c>
      <c r="AA187" s="446">
        <v>0</v>
      </c>
      <c r="AB187" s="446">
        <v>0</v>
      </c>
      <c r="AC187" s="446">
        <v>0</v>
      </c>
    </row>
    <row r="188" spans="1:29" x14ac:dyDescent="0.25">
      <c r="A188" s="446" t="s">
        <v>4050</v>
      </c>
      <c r="B188" s="446" t="s">
        <v>2426</v>
      </c>
      <c r="C188" s="446" t="s">
        <v>4471</v>
      </c>
      <c r="D188" s="446">
        <v>7.74742</v>
      </c>
      <c r="E188" s="446">
        <v>7.7103999999999999</v>
      </c>
      <c r="F188" s="446">
        <v>7.6494799999999996</v>
      </c>
      <c r="G188" s="446">
        <v>7.5353000000000003</v>
      </c>
      <c r="H188" s="446">
        <v>7.4070900000000002</v>
      </c>
      <c r="I188" s="446">
        <v>7.2716599999999998</v>
      </c>
      <c r="J188" s="446">
        <v>7.1159800000000004</v>
      </c>
      <c r="K188" s="446">
        <v>6.9314299999999998</v>
      </c>
      <c r="L188" s="446">
        <v>6.7466600000000003</v>
      </c>
      <c r="M188" s="446">
        <v>6.5346500000000001</v>
      </c>
      <c r="N188" s="446">
        <v>6.3455700000000004</v>
      </c>
      <c r="O188" s="446">
        <v>6.1440000000000001</v>
      </c>
      <c r="P188" s="446">
        <v>5.9455600000000004</v>
      </c>
      <c r="Q188" s="446">
        <v>5.7550499999999998</v>
      </c>
      <c r="R188" s="446">
        <v>5.5484299999999998</v>
      </c>
      <c r="S188" s="446">
        <v>5.3479700000000001</v>
      </c>
      <c r="T188" s="446">
        <v>5.1504300000000001</v>
      </c>
      <c r="U188" s="446">
        <v>4.9634200000000002</v>
      </c>
      <c r="V188" s="446">
        <v>4.7815399999999997</v>
      </c>
      <c r="W188" s="446">
        <v>4.6607399999999997</v>
      </c>
      <c r="X188" s="446">
        <v>4.5588600000000001</v>
      </c>
      <c r="Y188" s="446">
        <v>4.4995599999999998</v>
      </c>
      <c r="Z188" s="446">
        <v>4.4434899999999997</v>
      </c>
      <c r="AA188" s="446">
        <v>4.3903999999999996</v>
      </c>
      <c r="AB188" s="446">
        <v>4.36538</v>
      </c>
      <c r="AC188" s="446">
        <v>4.3453400000000002</v>
      </c>
    </row>
    <row r="189" spans="1:29" x14ac:dyDescent="0.25">
      <c r="A189" s="446" t="s">
        <v>4050</v>
      </c>
      <c r="B189" s="446" t="s">
        <v>2424</v>
      </c>
      <c r="C189" s="446" t="s">
        <v>4471</v>
      </c>
      <c r="D189" s="446">
        <v>11.8309</v>
      </c>
      <c r="E189" s="446">
        <v>11.226599999999999</v>
      </c>
      <c r="F189" s="446">
        <v>9.7628500000000003</v>
      </c>
      <c r="G189" s="446">
        <v>8.0772399999999998</v>
      </c>
      <c r="H189" s="446">
        <v>6.2160099999999998</v>
      </c>
      <c r="I189" s="446">
        <v>5.4605699999999997</v>
      </c>
      <c r="J189" s="446">
        <v>5.4039900000000003</v>
      </c>
      <c r="K189" s="446">
        <v>5.3682800000000004</v>
      </c>
      <c r="L189" s="446">
        <v>5.2061200000000003</v>
      </c>
      <c r="M189" s="446">
        <v>5.2280499999999996</v>
      </c>
      <c r="N189" s="446">
        <v>1.20949</v>
      </c>
      <c r="O189" s="446">
        <v>1.2055</v>
      </c>
      <c r="P189" s="446">
        <v>1.0379</v>
      </c>
      <c r="Q189" s="446">
        <v>1.0637300000000001</v>
      </c>
      <c r="R189" s="446">
        <v>1.0722700000000001</v>
      </c>
      <c r="S189" s="446">
        <v>1.0688500000000001</v>
      </c>
      <c r="T189" s="446">
        <v>1.0711900000000001</v>
      </c>
      <c r="U189" s="446">
        <v>1.0977399999999999</v>
      </c>
      <c r="V189" s="446">
        <v>1.1282099999999999</v>
      </c>
      <c r="W189" s="446">
        <v>1.1530400000000001</v>
      </c>
      <c r="X189" s="446">
        <v>1.90686</v>
      </c>
      <c r="Y189" s="446">
        <v>2.0952299999999999</v>
      </c>
      <c r="Z189" s="446">
        <v>2.0826199999999999</v>
      </c>
      <c r="AA189" s="446">
        <v>1.97085</v>
      </c>
      <c r="AB189" s="446">
        <v>1.90347</v>
      </c>
      <c r="AC189" s="446">
        <v>1.8689</v>
      </c>
    </row>
    <row r="190" spans="1:29" x14ac:dyDescent="0.25">
      <c r="A190" s="446" t="s">
        <v>4050</v>
      </c>
      <c r="B190" s="446" t="s">
        <v>4475</v>
      </c>
      <c r="C190" s="446" t="s">
        <v>4471</v>
      </c>
      <c r="D190" s="446">
        <v>1.63395</v>
      </c>
      <c r="E190" s="446">
        <v>1.56877</v>
      </c>
      <c r="F190" s="446">
        <v>1.58138</v>
      </c>
      <c r="G190" s="446">
        <v>1.5743199999999999</v>
      </c>
      <c r="H190" s="446">
        <v>1.5562499999999999</v>
      </c>
      <c r="I190" s="446">
        <v>1.5362499999999999</v>
      </c>
      <c r="J190" s="446">
        <v>1.5209299999999999</v>
      </c>
      <c r="K190" s="446">
        <v>1.5084</v>
      </c>
      <c r="L190" s="446">
        <v>1.4966999999999999</v>
      </c>
      <c r="M190" s="446">
        <v>1.48756</v>
      </c>
      <c r="N190" s="446">
        <v>1.4784200000000001</v>
      </c>
      <c r="O190" s="446">
        <v>1.46858</v>
      </c>
      <c r="P190" s="446">
        <v>1.4577899999999999</v>
      </c>
      <c r="Q190" s="446">
        <v>1.4472799999999999</v>
      </c>
      <c r="R190" s="446">
        <v>1.43262</v>
      </c>
      <c r="S190" s="446">
        <v>1.4176599999999999</v>
      </c>
      <c r="T190" s="446">
        <v>1.40378</v>
      </c>
      <c r="U190" s="446">
        <v>1.3930499999999999</v>
      </c>
      <c r="V190" s="446">
        <v>1.38354</v>
      </c>
      <c r="W190" s="446">
        <v>1.3750199999999999</v>
      </c>
      <c r="X190" s="446">
        <v>1.3673999999999999</v>
      </c>
      <c r="Y190" s="446">
        <v>1.3589899999999999</v>
      </c>
      <c r="Z190" s="446">
        <v>1.34992</v>
      </c>
      <c r="AA190" s="446">
        <v>1.3407800000000001</v>
      </c>
      <c r="AB190" s="446">
        <v>1.33047</v>
      </c>
      <c r="AC190" s="446">
        <v>1.32247</v>
      </c>
    </row>
    <row r="191" spans="1:29" x14ac:dyDescent="0.25">
      <c r="A191" s="446" t="s">
        <v>4050</v>
      </c>
      <c r="B191" s="446" t="s">
        <v>4474</v>
      </c>
      <c r="C191" s="446" t="s">
        <v>4471</v>
      </c>
      <c r="D191" s="446">
        <v>1.72221</v>
      </c>
      <c r="E191" s="446">
        <v>1.7235199999999999</v>
      </c>
      <c r="F191" s="446">
        <v>1.7308399999999999</v>
      </c>
      <c r="G191" s="446">
        <v>1.72681</v>
      </c>
      <c r="H191" s="446">
        <v>1.7139200000000001</v>
      </c>
      <c r="I191" s="446">
        <v>1.70207</v>
      </c>
      <c r="J191" s="446">
        <v>1.6988700000000001</v>
      </c>
      <c r="K191" s="446">
        <v>1.7070000000000001</v>
      </c>
      <c r="L191" s="446">
        <v>1.7213799999999999</v>
      </c>
      <c r="M191" s="446">
        <v>1.7384900000000001</v>
      </c>
      <c r="N191" s="446">
        <v>1.7521899999999999</v>
      </c>
      <c r="O191" s="446">
        <v>1.7636799999999999</v>
      </c>
      <c r="P191" s="446">
        <v>1.77301</v>
      </c>
      <c r="Q191" s="446">
        <v>1.7817400000000001</v>
      </c>
      <c r="R191" s="446">
        <v>1.7761</v>
      </c>
      <c r="S191" s="446">
        <v>1.7684800000000001</v>
      </c>
      <c r="T191" s="446">
        <v>1.7655099999999999</v>
      </c>
      <c r="U191" s="446">
        <v>1.7695099999999999</v>
      </c>
      <c r="V191" s="446">
        <v>1.77583</v>
      </c>
      <c r="W191" s="446">
        <v>1.7842800000000001</v>
      </c>
      <c r="X191" s="446">
        <v>1.7942499999999999</v>
      </c>
      <c r="Y191" s="446">
        <v>1.80105</v>
      </c>
      <c r="Z191" s="446">
        <v>1.80629</v>
      </c>
      <c r="AA191" s="446">
        <v>1.8105199999999999</v>
      </c>
      <c r="AB191" s="446">
        <v>1.81006</v>
      </c>
      <c r="AC191" s="446">
        <v>1.8166599999999999</v>
      </c>
    </row>
    <row r="192" spans="1:29" x14ac:dyDescent="0.25">
      <c r="A192" s="446" t="s">
        <v>4050</v>
      </c>
      <c r="B192" s="446" t="s">
        <v>4473</v>
      </c>
      <c r="C192" s="446" t="s">
        <v>4471</v>
      </c>
      <c r="D192" s="446">
        <v>26.152999999999999</v>
      </c>
      <c r="E192" s="446">
        <v>26.069099999999999</v>
      </c>
      <c r="F192" s="446">
        <v>26.172899999999998</v>
      </c>
      <c r="G192" s="446">
        <v>26.197099999999999</v>
      </c>
      <c r="H192" s="446">
        <v>26.109200000000001</v>
      </c>
      <c r="I192" s="446">
        <v>26.036000000000001</v>
      </c>
      <c r="J192" s="446">
        <v>26.0489</v>
      </c>
      <c r="K192" s="446">
        <v>26.0517</v>
      </c>
      <c r="L192" s="446">
        <v>26.0304</v>
      </c>
      <c r="M192" s="446">
        <v>26.081499999999998</v>
      </c>
      <c r="N192" s="446">
        <v>26.149000000000001</v>
      </c>
      <c r="O192" s="446">
        <v>26.248100000000001</v>
      </c>
      <c r="P192" s="446">
        <v>26.328600000000002</v>
      </c>
      <c r="Q192" s="446">
        <v>26.418399999999998</v>
      </c>
      <c r="R192" s="446">
        <v>26.42</v>
      </c>
      <c r="S192" s="446">
        <v>26.500599999999999</v>
      </c>
      <c r="T192" s="446">
        <v>26.548400000000001</v>
      </c>
      <c r="U192" s="446">
        <v>26.6462</v>
      </c>
      <c r="V192" s="446">
        <v>26.694700000000001</v>
      </c>
      <c r="W192" s="446">
        <v>26.746700000000001</v>
      </c>
      <c r="X192" s="446">
        <v>26.821999999999999</v>
      </c>
      <c r="Y192" s="446">
        <v>27.101299999999998</v>
      </c>
      <c r="Z192" s="446">
        <v>27.249199999999998</v>
      </c>
      <c r="AA192" s="446">
        <v>27.403400000000001</v>
      </c>
      <c r="AB192" s="446">
        <v>27.530899999999999</v>
      </c>
      <c r="AC192" s="446">
        <v>27.6172</v>
      </c>
    </row>
    <row r="193" spans="1:29" x14ac:dyDescent="0.25">
      <c r="A193" s="446" t="s">
        <v>4050</v>
      </c>
      <c r="B193" s="446" t="s">
        <v>2485</v>
      </c>
      <c r="C193" s="446" t="s">
        <v>4471</v>
      </c>
      <c r="D193" s="446">
        <v>1.1583300000000001</v>
      </c>
      <c r="E193" s="446">
        <v>1.10354</v>
      </c>
      <c r="F193" s="446">
        <v>0.98692299999999999</v>
      </c>
      <c r="G193" s="446">
        <v>0.88333700000000004</v>
      </c>
      <c r="H193" s="446">
        <v>0.79042599999999996</v>
      </c>
      <c r="I193" s="446">
        <v>0.70992299999999997</v>
      </c>
      <c r="J193" s="446">
        <v>0.66547699999999999</v>
      </c>
      <c r="K193" s="446">
        <v>0.62132399999999999</v>
      </c>
      <c r="L193" s="446">
        <v>0.57700399999999996</v>
      </c>
      <c r="M193" s="446">
        <v>0.53295000000000003</v>
      </c>
      <c r="N193" s="446">
        <v>0.48887700000000001</v>
      </c>
      <c r="O193" s="446">
        <v>0.48810100000000001</v>
      </c>
      <c r="P193" s="446">
        <v>0.48736099999999999</v>
      </c>
      <c r="Q193" s="446">
        <v>0.48662</v>
      </c>
      <c r="R193" s="446">
        <v>0.48604399999999998</v>
      </c>
      <c r="S193" s="446">
        <v>0.48543199999999997</v>
      </c>
      <c r="T193" s="446">
        <v>0.48484100000000002</v>
      </c>
      <c r="U193" s="446">
        <v>0.48433900000000002</v>
      </c>
      <c r="V193" s="446">
        <v>0.48391499999999998</v>
      </c>
      <c r="W193" s="446">
        <v>0.483462</v>
      </c>
      <c r="X193" s="446">
        <v>0.48332000000000003</v>
      </c>
      <c r="Y193" s="446">
        <v>0.48325200000000001</v>
      </c>
      <c r="Z193" s="446">
        <v>0.48334300000000002</v>
      </c>
      <c r="AA193" s="446">
        <v>0.48359600000000003</v>
      </c>
      <c r="AB193" s="446">
        <v>0.483935</v>
      </c>
      <c r="AC193" s="446">
        <v>0.48439199999999999</v>
      </c>
    </row>
    <row r="194" spans="1:29" x14ac:dyDescent="0.25">
      <c r="A194" s="446" t="s">
        <v>4050</v>
      </c>
      <c r="B194" s="446" t="s">
        <v>2425</v>
      </c>
      <c r="C194" s="446" t="s">
        <v>4471</v>
      </c>
      <c r="D194" s="446">
        <v>10.0151</v>
      </c>
      <c r="E194" s="446">
        <v>10.0151</v>
      </c>
      <c r="F194" s="446">
        <v>10.0151</v>
      </c>
      <c r="G194" s="446">
        <v>10.0151</v>
      </c>
      <c r="H194" s="446">
        <v>10.0151</v>
      </c>
      <c r="I194" s="446">
        <v>10.0151</v>
      </c>
      <c r="J194" s="446">
        <v>10.0151</v>
      </c>
      <c r="K194" s="446">
        <v>10.0151</v>
      </c>
      <c r="L194" s="446">
        <v>10.0151</v>
      </c>
      <c r="M194" s="446">
        <v>10.0151</v>
      </c>
      <c r="N194" s="446">
        <v>10.0151</v>
      </c>
      <c r="O194" s="446">
        <v>10.0151</v>
      </c>
      <c r="P194" s="446">
        <v>10.0151</v>
      </c>
      <c r="Q194" s="446">
        <v>10.0151</v>
      </c>
      <c r="R194" s="446">
        <v>10.0151</v>
      </c>
      <c r="S194" s="446">
        <v>10.0151</v>
      </c>
      <c r="T194" s="446">
        <v>10.0151</v>
      </c>
      <c r="U194" s="446">
        <v>10.0151</v>
      </c>
      <c r="V194" s="446">
        <v>10.0151</v>
      </c>
      <c r="W194" s="446">
        <v>10.0151</v>
      </c>
      <c r="X194" s="446">
        <v>10.0151</v>
      </c>
      <c r="Y194" s="446">
        <v>10.0151</v>
      </c>
      <c r="Z194" s="446">
        <v>10.0151</v>
      </c>
      <c r="AA194" s="446">
        <v>10.0151</v>
      </c>
      <c r="AB194" s="446">
        <v>10.0151</v>
      </c>
      <c r="AC194" s="446">
        <v>10.0151</v>
      </c>
    </row>
    <row r="195" spans="1:29" x14ac:dyDescent="0.25">
      <c r="A195" s="446" t="s">
        <v>4050</v>
      </c>
      <c r="B195" s="446" t="s">
        <v>4472</v>
      </c>
      <c r="C195" s="446" t="s">
        <v>4471</v>
      </c>
      <c r="D195" s="446">
        <v>0</v>
      </c>
      <c r="E195" s="446">
        <v>0</v>
      </c>
      <c r="F195" s="446">
        <v>0</v>
      </c>
      <c r="G195" s="446">
        <v>0</v>
      </c>
      <c r="H195" s="446">
        <v>0</v>
      </c>
      <c r="I195" s="446">
        <v>0</v>
      </c>
      <c r="J195" s="446">
        <v>0</v>
      </c>
      <c r="K195" s="446">
        <v>0</v>
      </c>
      <c r="L195" s="446">
        <v>0</v>
      </c>
      <c r="M195" s="446">
        <v>0</v>
      </c>
      <c r="N195" s="446">
        <v>0</v>
      </c>
      <c r="O195" s="446">
        <v>0</v>
      </c>
      <c r="P195" s="446">
        <v>0</v>
      </c>
      <c r="Q195" s="446">
        <v>0</v>
      </c>
      <c r="R195" s="446">
        <v>0</v>
      </c>
      <c r="S195" s="446">
        <v>0</v>
      </c>
      <c r="T195" s="446">
        <v>0</v>
      </c>
      <c r="U195" s="446">
        <v>0</v>
      </c>
      <c r="V195" s="446">
        <v>0</v>
      </c>
      <c r="W195" s="446">
        <v>0</v>
      </c>
      <c r="X195" s="446">
        <v>0</v>
      </c>
      <c r="Y195" s="446">
        <v>0</v>
      </c>
      <c r="Z195" s="446">
        <v>0</v>
      </c>
      <c r="AA195" s="446">
        <v>0</v>
      </c>
      <c r="AB195" s="446">
        <v>0</v>
      </c>
      <c r="AC195" s="446">
        <v>0</v>
      </c>
    </row>
    <row r="196" spans="1:29" x14ac:dyDescent="0.25">
      <c r="A196" s="446" t="s">
        <v>4052</v>
      </c>
      <c r="B196" s="446" t="s">
        <v>2426</v>
      </c>
      <c r="C196" s="446" t="s">
        <v>4471</v>
      </c>
      <c r="D196" s="446">
        <v>58.569600000000001</v>
      </c>
      <c r="E196" s="446">
        <v>57.9664</v>
      </c>
      <c r="F196" s="446">
        <v>57.055599999999998</v>
      </c>
      <c r="G196" s="446">
        <v>55.803899999999999</v>
      </c>
      <c r="H196" s="446">
        <v>54.435499999999998</v>
      </c>
      <c r="I196" s="446">
        <v>53.0017</v>
      </c>
      <c r="J196" s="446">
        <v>51.6785</v>
      </c>
      <c r="K196" s="446">
        <v>50.162100000000002</v>
      </c>
      <c r="L196" s="446">
        <v>48.615699999999997</v>
      </c>
      <c r="M196" s="446">
        <v>46.9373</v>
      </c>
      <c r="N196" s="446">
        <v>45.393300000000004</v>
      </c>
      <c r="O196" s="446">
        <v>43.766500000000001</v>
      </c>
      <c r="P196" s="446">
        <v>42.134</v>
      </c>
      <c r="Q196" s="446">
        <v>40.554900000000004</v>
      </c>
      <c r="R196" s="446">
        <v>38.9024</v>
      </c>
      <c r="S196" s="446">
        <v>37.289299999999997</v>
      </c>
      <c r="T196" s="446">
        <v>35.682000000000002</v>
      </c>
      <c r="U196" s="446">
        <v>34.232300000000002</v>
      </c>
      <c r="V196" s="446">
        <v>32.8611</v>
      </c>
      <c r="W196" s="446">
        <v>31.908100000000001</v>
      </c>
      <c r="X196" s="446">
        <v>31.122499999999999</v>
      </c>
      <c r="Y196" s="446">
        <v>30.547999999999998</v>
      </c>
      <c r="Z196" s="446">
        <v>30.146799999999999</v>
      </c>
      <c r="AA196" s="446">
        <v>29.870100000000001</v>
      </c>
      <c r="AB196" s="446">
        <v>29.773900000000001</v>
      </c>
      <c r="AC196" s="446">
        <v>29.722000000000001</v>
      </c>
    </row>
    <row r="197" spans="1:29" x14ac:dyDescent="0.25">
      <c r="A197" s="446" t="s">
        <v>4052</v>
      </c>
      <c r="B197" s="446" t="s">
        <v>2424</v>
      </c>
      <c r="C197" s="446" t="s">
        <v>4471</v>
      </c>
      <c r="D197" s="446">
        <v>41.398899999999998</v>
      </c>
      <c r="E197" s="446">
        <v>37.483699999999999</v>
      </c>
      <c r="F197" s="446">
        <v>31.1553</v>
      </c>
      <c r="G197" s="446">
        <v>26.511199999999999</v>
      </c>
      <c r="H197" s="446">
        <v>24.132899999999999</v>
      </c>
      <c r="I197" s="446">
        <v>19.612100000000002</v>
      </c>
      <c r="J197" s="446">
        <v>17.1113</v>
      </c>
      <c r="K197" s="446">
        <v>14.9893</v>
      </c>
      <c r="L197" s="446">
        <v>12.5906</v>
      </c>
      <c r="M197" s="446">
        <v>10.936299999999999</v>
      </c>
      <c r="N197" s="446">
        <v>9.5408000000000008</v>
      </c>
      <c r="O197" s="446">
        <v>8.1229099999999992</v>
      </c>
      <c r="P197" s="446">
        <v>8.9540199999999999</v>
      </c>
      <c r="Q197" s="446">
        <v>8.5426300000000008</v>
      </c>
      <c r="R197" s="446">
        <v>11.157299999999999</v>
      </c>
      <c r="S197" s="446">
        <v>11.755599999999999</v>
      </c>
      <c r="T197" s="446">
        <v>12.536899999999999</v>
      </c>
      <c r="U197" s="446">
        <v>13.1083</v>
      </c>
      <c r="V197" s="446">
        <v>13.839600000000001</v>
      </c>
      <c r="W197" s="446">
        <v>14.1577</v>
      </c>
      <c r="X197" s="446">
        <v>14.8278</v>
      </c>
      <c r="Y197" s="446">
        <v>15.138299999999999</v>
      </c>
      <c r="Z197" s="446">
        <v>15.6134</v>
      </c>
      <c r="AA197" s="446">
        <v>15.802199999999999</v>
      </c>
      <c r="AB197" s="446">
        <v>16.176500000000001</v>
      </c>
      <c r="AC197" s="446">
        <v>16.455300000000001</v>
      </c>
    </row>
    <row r="198" spans="1:29" x14ac:dyDescent="0.25">
      <c r="A198" s="446" t="s">
        <v>4052</v>
      </c>
      <c r="B198" s="446" t="s">
        <v>4475</v>
      </c>
      <c r="C198" s="446" t="s">
        <v>4471</v>
      </c>
      <c r="D198" s="446">
        <v>5.2718600000000002</v>
      </c>
      <c r="E198" s="446">
        <v>5.0636299999999999</v>
      </c>
      <c r="F198" s="446">
        <v>5.1238299999999999</v>
      </c>
      <c r="G198" s="446">
        <v>5.0945999999999998</v>
      </c>
      <c r="H198" s="446">
        <v>5.0305900000000001</v>
      </c>
      <c r="I198" s="446">
        <v>4.9608600000000003</v>
      </c>
      <c r="J198" s="446">
        <v>4.9171500000000004</v>
      </c>
      <c r="K198" s="446">
        <v>4.8816600000000001</v>
      </c>
      <c r="L198" s="446">
        <v>4.8481800000000002</v>
      </c>
      <c r="M198" s="446">
        <v>4.82301</v>
      </c>
      <c r="N198" s="446">
        <v>4.7967000000000004</v>
      </c>
      <c r="O198" s="446">
        <v>4.7686500000000001</v>
      </c>
      <c r="P198" s="446">
        <v>4.7378499999999999</v>
      </c>
      <c r="Q198" s="446">
        <v>4.7073400000000003</v>
      </c>
      <c r="R198" s="446">
        <v>4.6643999999999997</v>
      </c>
      <c r="S198" s="446">
        <v>4.6204200000000002</v>
      </c>
      <c r="T198" s="446">
        <v>4.5796599999999996</v>
      </c>
      <c r="U198" s="446">
        <v>4.5486000000000004</v>
      </c>
      <c r="V198" s="446">
        <v>4.5210800000000004</v>
      </c>
      <c r="W198" s="446">
        <v>4.4965000000000002</v>
      </c>
      <c r="X198" s="446">
        <v>4.4743500000000003</v>
      </c>
      <c r="Y198" s="446">
        <v>4.4495699999999996</v>
      </c>
      <c r="Z198" s="446">
        <v>4.4226900000000002</v>
      </c>
      <c r="AA198" s="446">
        <v>4.3957199999999998</v>
      </c>
      <c r="AB198" s="446">
        <v>4.3654500000000001</v>
      </c>
      <c r="AC198" s="446">
        <v>4.3420300000000003</v>
      </c>
    </row>
    <row r="199" spans="1:29" x14ac:dyDescent="0.25">
      <c r="A199" s="446" t="s">
        <v>4052</v>
      </c>
      <c r="B199" s="446" t="s">
        <v>4474</v>
      </c>
      <c r="C199" s="446" t="s">
        <v>4471</v>
      </c>
      <c r="D199" s="446">
        <v>5.5989800000000001</v>
      </c>
      <c r="E199" s="446">
        <v>5.7033500000000004</v>
      </c>
      <c r="F199" s="446">
        <v>5.8395299999999999</v>
      </c>
      <c r="G199" s="446">
        <v>5.9543699999999999</v>
      </c>
      <c r="H199" s="446">
        <v>6.0696300000000001</v>
      </c>
      <c r="I199" s="446">
        <v>6.2107400000000004</v>
      </c>
      <c r="J199" s="446">
        <v>6.2581499999999997</v>
      </c>
      <c r="K199" s="446">
        <v>6.3325500000000003</v>
      </c>
      <c r="L199" s="446">
        <v>6.4230099999999997</v>
      </c>
      <c r="M199" s="446">
        <v>6.5063599999999999</v>
      </c>
      <c r="N199" s="446">
        <v>6.59056</v>
      </c>
      <c r="O199" s="446">
        <v>6.6284999999999998</v>
      </c>
      <c r="P199" s="446">
        <v>6.6592900000000004</v>
      </c>
      <c r="Q199" s="446">
        <v>6.6944699999999999</v>
      </c>
      <c r="R199" s="446">
        <v>6.6890400000000003</v>
      </c>
      <c r="S199" s="446">
        <v>6.6789199999999997</v>
      </c>
      <c r="T199" s="446">
        <v>6.6829799999999997</v>
      </c>
      <c r="U199" s="446">
        <v>6.7019700000000002</v>
      </c>
      <c r="V199" s="446">
        <v>6.72593</v>
      </c>
      <c r="W199" s="446">
        <v>6.7559199999999997</v>
      </c>
      <c r="X199" s="446">
        <v>6.7897999999999996</v>
      </c>
      <c r="Y199" s="446">
        <v>6.8160499999999997</v>
      </c>
      <c r="Z199" s="446">
        <v>6.8376200000000003</v>
      </c>
      <c r="AA199" s="446">
        <v>6.8553800000000003</v>
      </c>
      <c r="AB199" s="446">
        <v>6.86165</v>
      </c>
      <c r="AC199" s="446">
        <v>6.8875099999999998</v>
      </c>
    </row>
    <row r="200" spans="1:29" x14ac:dyDescent="0.25">
      <c r="A200" s="446" t="s">
        <v>4052</v>
      </c>
      <c r="B200" s="446" t="s">
        <v>4473</v>
      </c>
      <c r="C200" s="446" t="s">
        <v>4471</v>
      </c>
      <c r="D200" s="446">
        <v>31.418500000000002</v>
      </c>
      <c r="E200" s="446">
        <v>31.0642</v>
      </c>
      <c r="F200" s="446">
        <v>30.981400000000001</v>
      </c>
      <c r="G200" s="446">
        <v>30.880600000000001</v>
      </c>
      <c r="H200" s="446">
        <v>30.715699999999998</v>
      </c>
      <c r="I200" s="446">
        <v>30.5517</v>
      </c>
      <c r="J200" s="446">
        <v>30.431899999999999</v>
      </c>
      <c r="K200" s="446">
        <v>30.3688</v>
      </c>
      <c r="L200" s="446">
        <v>30.257400000000001</v>
      </c>
      <c r="M200" s="446">
        <v>30.152799999999999</v>
      </c>
      <c r="N200" s="446">
        <v>30.142199999999999</v>
      </c>
      <c r="O200" s="446">
        <v>30.126200000000001</v>
      </c>
      <c r="P200" s="446">
        <v>30.064</v>
      </c>
      <c r="Q200" s="446">
        <v>30.132100000000001</v>
      </c>
      <c r="R200" s="446">
        <v>30.093299999999999</v>
      </c>
      <c r="S200" s="446">
        <v>30.202000000000002</v>
      </c>
      <c r="T200" s="446">
        <v>30.273</v>
      </c>
      <c r="U200" s="446">
        <v>30.375800000000002</v>
      </c>
      <c r="V200" s="446">
        <v>30.426100000000002</v>
      </c>
      <c r="W200" s="446">
        <v>30.505199999999999</v>
      </c>
      <c r="X200" s="446">
        <v>30.570599999999999</v>
      </c>
      <c r="Y200" s="446">
        <v>30.651399999999999</v>
      </c>
      <c r="Z200" s="446">
        <v>30.7075</v>
      </c>
      <c r="AA200" s="446">
        <v>30.770700000000001</v>
      </c>
      <c r="AB200" s="446">
        <v>30.857299999999999</v>
      </c>
      <c r="AC200" s="446">
        <v>30.9756</v>
      </c>
    </row>
    <row r="201" spans="1:29" x14ac:dyDescent="0.25">
      <c r="A201" s="446" t="s">
        <v>4052</v>
      </c>
      <c r="B201" s="446" t="s">
        <v>2485</v>
      </c>
      <c r="C201" s="446" t="s">
        <v>4471</v>
      </c>
      <c r="D201" s="447">
        <v>4.833E-5</v>
      </c>
      <c r="E201" s="447">
        <v>5.9969999999999997E-5</v>
      </c>
      <c r="F201" s="447">
        <v>6.6000000000000005E-5</v>
      </c>
      <c r="G201" s="447">
        <v>8.619E-5</v>
      </c>
      <c r="H201" s="446">
        <v>1.0144E-4</v>
      </c>
      <c r="I201" s="446">
        <v>1.303E-4</v>
      </c>
      <c r="J201" s="446">
        <v>1.5993999999999999E-4</v>
      </c>
      <c r="K201" s="446">
        <v>1.9625999999999999E-4</v>
      </c>
      <c r="L201" s="446">
        <v>2.2711000000000001E-4</v>
      </c>
      <c r="M201" s="446">
        <v>2.3995E-4</v>
      </c>
      <c r="N201" s="446">
        <v>2.4907E-4</v>
      </c>
      <c r="O201" s="446">
        <v>2.6768000000000001E-4</v>
      </c>
      <c r="P201" s="446">
        <v>2.7682E-4</v>
      </c>
      <c r="Q201" s="446">
        <v>2.8662000000000002E-4</v>
      </c>
      <c r="R201" s="446">
        <v>2.8648999999999998E-4</v>
      </c>
      <c r="S201" s="446">
        <v>2.766E-4</v>
      </c>
      <c r="T201" s="446">
        <v>2.6695000000000001E-4</v>
      </c>
      <c r="U201" s="446">
        <v>2.4803E-4</v>
      </c>
      <c r="V201" s="446">
        <v>2.2928E-4</v>
      </c>
      <c r="W201" s="446">
        <v>2.0097E-4</v>
      </c>
      <c r="X201" s="446">
        <v>1.7340000000000001E-4</v>
      </c>
      <c r="Y201" s="446">
        <v>1.5475999999999999E-4</v>
      </c>
      <c r="Z201" s="446">
        <v>1.3643999999999999E-4</v>
      </c>
      <c r="AA201" s="446">
        <v>1.2699E-4</v>
      </c>
      <c r="AB201" s="446">
        <v>1.1785E-4</v>
      </c>
      <c r="AC201" s="446">
        <v>1.0862E-4</v>
      </c>
    </row>
    <row r="202" spans="1:29" x14ac:dyDescent="0.25">
      <c r="A202" s="446" t="s">
        <v>4052</v>
      </c>
      <c r="B202" s="446" t="s">
        <v>2425</v>
      </c>
      <c r="C202" s="446" t="s">
        <v>4471</v>
      </c>
      <c r="D202" s="446">
        <v>-39.241900000000001</v>
      </c>
      <c r="E202" s="446">
        <v>-39.241900000000001</v>
      </c>
      <c r="F202" s="446">
        <v>-39.241900000000001</v>
      </c>
      <c r="G202" s="446">
        <v>-39.241900000000001</v>
      </c>
      <c r="H202" s="446">
        <v>-39.241900000000001</v>
      </c>
      <c r="I202" s="446">
        <v>-39.241900000000001</v>
      </c>
      <c r="J202" s="446">
        <v>-39.241900000000001</v>
      </c>
      <c r="K202" s="446">
        <v>-39.241900000000001</v>
      </c>
      <c r="L202" s="446">
        <v>-39.241900000000001</v>
      </c>
      <c r="M202" s="446">
        <v>-39.241900000000001</v>
      </c>
      <c r="N202" s="446">
        <v>-39.241900000000001</v>
      </c>
      <c r="O202" s="446">
        <v>-39.241900000000001</v>
      </c>
      <c r="P202" s="446">
        <v>-39.241900000000001</v>
      </c>
      <c r="Q202" s="446">
        <v>-39.241900000000001</v>
      </c>
      <c r="R202" s="446">
        <v>-39.241900000000001</v>
      </c>
      <c r="S202" s="446">
        <v>-39.241900000000001</v>
      </c>
      <c r="T202" s="446">
        <v>-39.241900000000001</v>
      </c>
      <c r="U202" s="446">
        <v>-39.241900000000001</v>
      </c>
      <c r="V202" s="446">
        <v>-39.241900000000001</v>
      </c>
      <c r="W202" s="446">
        <v>-39.241900000000001</v>
      </c>
      <c r="X202" s="446">
        <v>-39.241900000000001</v>
      </c>
      <c r="Y202" s="446">
        <v>-39.241900000000001</v>
      </c>
      <c r="Z202" s="446">
        <v>-39.241900000000001</v>
      </c>
      <c r="AA202" s="446">
        <v>-39.241900000000001</v>
      </c>
      <c r="AB202" s="446">
        <v>-39.241900000000001</v>
      </c>
      <c r="AC202" s="446">
        <v>-39.241900000000001</v>
      </c>
    </row>
    <row r="203" spans="1:29" x14ac:dyDescent="0.25">
      <c r="A203" s="446" t="s">
        <v>4052</v>
      </c>
      <c r="B203" s="446" t="s">
        <v>4472</v>
      </c>
      <c r="C203" s="446" t="s">
        <v>4471</v>
      </c>
      <c r="D203" s="446">
        <v>0</v>
      </c>
      <c r="E203" s="446">
        <v>0</v>
      </c>
      <c r="F203" s="446">
        <v>0</v>
      </c>
      <c r="G203" s="446">
        <v>0</v>
      </c>
      <c r="H203" s="446">
        <v>0</v>
      </c>
      <c r="I203" s="446">
        <v>0</v>
      </c>
      <c r="J203" s="446">
        <v>0</v>
      </c>
      <c r="K203" s="446">
        <v>0</v>
      </c>
      <c r="L203" s="446">
        <v>0</v>
      </c>
      <c r="M203" s="446">
        <v>0</v>
      </c>
      <c r="N203" s="446">
        <v>0</v>
      </c>
      <c r="O203" s="446">
        <v>0</v>
      </c>
      <c r="P203" s="446">
        <v>0</v>
      </c>
      <c r="Q203" s="446">
        <v>0</v>
      </c>
      <c r="R203" s="446">
        <v>0</v>
      </c>
      <c r="S203" s="446">
        <v>0</v>
      </c>
      <c r="T203" s="446">
        <v>0</v>
      </c>
      <c r="U203" s="446">
        <v>0</v>
      </c>
      <c r="V203" s="446">
        <v>0</v>
      </c>
      <c r="W203" s="446">
        <v>0</v>
      </c>
      <c r="X203" s="446">
        <v>0</v>
      </c>
      <c r="Y203" s="446">
        <v>0</v>
      </c>
      <c r="Z203" s="446">
        <v>0</v>
      </c>
      <c r="AA203" s="446">
        <v>0</v>
      </c>
      <c r="AB203" s="446">
        <v>0</v>
      </c>
      <c r="AC203" s="446">
        <v>0</v>
      </c>
    </row>
    <row r="204" spans="1:29" x14ac:dyDescent="0.25">
      <c r="A204" s="446" t="s">
        <v>4054</v>
      </c>
      <c r="B204" s="446" t="s">
        <v>2426</v>
      </c>
      <c r="C204" s="446" t="s">
        <v>4471</v>
      </c>
      <c r="D204" s="446">
        <v>6.7058600000000004</v>
      </c>
      <c r="E204" s="446">
        <v>6.7691800000000004</v>
      </c>
      <c r="F204" s="446">
        <v>6.8281200000000002</v>
      </c>
      <c r="G204" s="446">
        <v>6.8265200000000004</v>
      </c>
      <c r="H204" s="446">
        <v>6.8060999999999998</v>
      </c>
      <c r="I204" s="446">
        <v>6.7774299999999998</v>
      </c>
      <c r="J204" s="446">
        <v>6.6712100000000003</v>
      </c>
      <c r="K204" s="446">
        <v>6.5369099999999998</v>
      </c>
      <c r="L204" s="446">
        <v>6.4035299999999999</v>
      </c>
      <c r="M204" s="446">
        <v>6.2364699999999997</v>
      </c>
      <c r="N204" s="446">
        <v>6.0936500000000002</v>
      </c>
      <c r="O204" s="446">
        <v>5.9400500000000003</v>
      </c>
      <c r="P204" s="446">
        <v>5.7889999999999997</v>
      </c>
      <c r="Q204" s="446">
        <v>5.6463200000000002</v>
      </c>
      <c r="R204" s="446">
        <v>5.4857199999999997</v>
      </c>
      <c r="S204" s="446">
        <v>5.3275199999999998</v>
      </c>
      <c r="T204" s="446">
        <v>5.1772999999999998</v>
      </c>
      <c r="U204" s="446">
        <v>5.0359600000000002</v>
      </c>
      <c r="V204" s="446">
        <v>4.8948999999999998</v>
      </c>
      <c r="W204" s="446">
        <v>4.80694</v>
      </c>
      <c r="X204" s="446">
        <v>4.7383600000000001</v>
      </c>
      <c r="Y204" s="446">
        <v>4.6763199999999996</v>
      </c>
      <c r="Z204" s="446">
        <v>4.6554500000000001</v>
      </c>
      <c r="AA204" s="446">
        <v>4.6166700000000001</v>
      </c>
      <c r="AB204" s="446">
        <v>4.6147200000000002</v>
      </c>
      <c r="AC204" s="446">
        <v>4.6144499999999997</v>
      </c>
    </row>
    <row r="205" spans="1:29" x14ac:dyDescent="0.25">
      <c r="A205" s="446" t="s">
        <v>4054</v>
      </c>
      <c r="B205" s="446" t="s">
        <v>2424</v>
      </c>
      <c r="C205" s="446" t="s">
        <v>4471</v>
      </c>
      <c r="D205" s="446">
        <v>25.828600000000002</v>
      </c>
      <c r="E205" s="446">
        <v>23.459900000000001</v>
      </c>
      <c r="F205" s="446">
        <v>20.509799999999998</v>
      </c>
      <c r="G205" s="446">
        <v>16.3721</v>
      </c>
      <c r="H205" s="446">
        <v>14.2616</v>
      </c>
      <c r="I205" s="446">
        <v>11.467000000000001</v>
      </c>
      <c r="J205" s="446">
        <v>11.457100000000001</v>
      </c>
      <c r="K205" s="446">
        <v>11.6319</v>
      </c>
      <c r="L205" s="446">
        <v>11.714399999999999</v>
      </c>
      <c r="M205" s="446">
        <v>11.946899999999999</v>
      </c>
      <c r="N205" s="446">
        <v>4.3249599999999999</v>
      </c>
      <c r="O205" s="446">
        <v>4.4343700000000004</v>
      </c>
      <c r="P205" s="446">
        <v>4.6048200000000001</v>
      </c>
      <c r="Q205" s="446">
        <v>4.7061999999999999</v>
      </c>
      <c r="R205" s="446">
        <v>4.8098000000000001</v>
      </c>
      <c r="S205" s="446">
        <v>4.8929400000000003</v>
      </c>
      <c r="T205" s="446">
        <v>4.9700800000000003</v>
      </c>
      <c r="U205" s="446">
        <v>5.99716</v>
      </c>
      <c r="V205" s="446">
        <v>6.1196000000000002</v>
      </c>
      <c r="W205" s="446">
        <v>6.2075500000000003</v>
      </c>
      <c r="X205" s="446">
        <v>6.3301600000000002</v>
      </c>
      <c r="Y205" s="446">
        <v>6.2942200000000001</v>
      </c>
      <c r="Z205" s="446">
        <v>6.8716699999999999</v>
      </c>
      <c r="AA205" s="446">
        <v>6.66805</v>
      </c>
      <c r="AB205" s="446">
        <v>6.86198</v>
      </c>
      <c r="AC205" s="446">
        <v>6.8353599999999997</v>
      </c>
    </row>
    <row r="206" spans="1:29" x14ac:dyDescent="0.25">
      <c r="A206" s="446" t="s">
        <v>4054</v>
      </c>
      <c r="B206" s="446" t="s">
        <v>4475</v>
      </c>
      <c r="C206" s="446" t="s">
        <v>4471</v>
      </c>
      <c r="D206" s="446">
        <v>1.0637099999999999</v>
      </c>
      <c r="E206" s="446">
        <v>1.0306</v>
      </c>
      <c r="F206" s="446">
        <v>1.0489200000000001</v>
      </c>
      <c r="G206" s="446">
        <v>1.0568200000000001</v>
      </c>
      <c r="H206" s="446">
        <v>1.0576399999999999</v>
      </c>
      <c r="I206" s="446">
        <v>1.05654</v>
      </c>
      <c r="J206" s="446">
        <v>1.05019</v>
      </c>
      <c r="K206" s="446">
        <v>1.0454600000000001</v>
      </c>
      <c r="L206" s="446">
        <v>1.04115</v>
      </c>
      <c r="M206" s="446">
        <v>1.0384599999999999</v>
      </c>
      <c r="N206" s="446">
        <v>1.03566</v>
      </c>
      <c r="O206" s="446">
        <v>1.0324800000000001</v>
      </c>
      <c r="P206" s="446">
        <v>1.0286900000000001</v>
      </c>
      <c r="Q206" s="446">
        <v>1.02512</v>
      </c>
      <c r="R206" s="446">
        <v>1.0188600000000001</v>
      </c>
      <c r="S206" s="446">
        <v>1.01234</v>
      </c>
      <c r="T206" s="446">
        <v>1.0072300000000001</v>
      </c>
      <c r="U206" s="446">
        <v>1.0042</v>
      </c>
      <c r="V206" s="446">
        <v>1.00193</v>
      </c>
      <c r="W206" s="446">
        <v>1.0002899999999999</v>
      </c>
      <c r="X206" s="446">
        <v>0.99928300000000003</v>
      </c>
      <c r="Y206" s="446">
        <v>0.99775000000000003</v>
      </c>
      <c r="Z206" s="446">
        <v>0.995722</v>
      </c>
      <c r="AA206" s="446">
        <v>0.99360899999999996</v>
      </c>
      <c r="AB206" s="446">
        <v>0.99065099999999995</v>
      </c>
      <c r="AC206" s="446">
        <v>0.988985</v>
      </c>
    </row>
    <row r="207" spans="1:29" x14ac:dyDescent="0.25">
      <c r="A207" s="446" t="s">
        <v>4054</v>
      </c>
      <c r="B207" s="446" t="s">
        <v>4474</v>
      </c>
      <c r="C207" s="446" t="s">
        <v>4471</v>
      </c>
      <c r="D207" s="446">
        <v>1.2736799999999999</v>
      </c>
      <c r="E207" s="446">
        <v>1.3133999999999999</v>
      </c>
      <c r="F207" s="446">
        <v>1.361</v>
      </c>
      <c r="G207" s="446">
        <v>1.3990100000000001</v>
      </c>
      <c r="H207" s="446">
        <v>1.42909</v>
      </c>
      <c r="I207" s="446">
        <v>1.4568700000000001</v>
      </c>
      <c r="J207" s="446">
        <v>1.4664699999999999</v>
      </c>
      <c r="K207" s="446">
        <v>1.4818800000000001</v>
      </c>
      <c r="L207" s="446">
        <v>1.5008699999999999</v>
      </c>
      <c r="M207" s="446">
        <v>1.51732</v>
      </c>
      <c r="N207" s="446">
        <v>1.5328299999999999</v>
      </c>
      <c r="O207" s="446">
        <v>1.54678</v>
      </c>
      <c r="P207" s="446">
        <v>1.5587500000000001</v>
      </c>
      <c r="Q207" s="446">
        <v>1.5717000000000001</v>
      </c>
      <c r="R207" s="446">
        <v>1.5737099999999999</v>
      </c>
      <c r="S207" s="446">
        <v>1.57419</v>
      </c>
      <c r="T207" s="446">
        <v>1.57959</v>
      </c>
      <c r="U207" s="446">
        <v>1.589</v>
      </c>
      <c r="V207" s="446">
        <v>1.59992</v>
      </c>
      <c r="W207" s="446">
        <v>1.6122000000000001</v>
      </c>
      <c r="X207" s="446">
        <v>1.6255900000000001</v>
      </c>
      <c r="Y207" s="446">
        <v>1.6368100000000001</v>
      </c>
      <c r="Z207" s="446">
        <v>1.64672</v>
      </c>
      <c r="AA207" s="446">
        <v>1.65557</v>
      </c>
      <c r="AB207" s="446">
        <v>1.6611800000000001</v>
      </c>
      <c r="AC207" s="446">
        <v>1.6722600000000001</v>
      </c>
    </row>
    <row r="208" spans="1:29" x14ac:dyDescent="0.25">
      <c r="A208" s="446" t="s">
        <v>4054</v>
      </c>
      <c r="B208" s="446" t="s">
        <v>4473</v>
      </c>
      <c r="C208" s="446" t="s">
        <v>4471</v>
      </c>
      <c r="D208" s="446">
        <v>44.156999999999996</v>
      </c>
      <c r="E208" s="446">
        <v>43.607100000000003</v>
      </c>
      <c r="F208" s="446">
        <v>43.183500000000002</v>
      </c>
      <c r="G208" s="446">
        <v>43.231200000000001</v>
      </c>
      <c r="H208" s="446">
        <v>43.288899999999998</v>
      </c>
      <c r="I208" s="446">
        <v>43.633099999999999</v>
      </c>
      <c r="J208" s="446">
        <v>43.7654</v>
      </c>
      <c r="K208" s="446">
        <v>44.026499999999999</v>
      </c>
      <c r="L208" s="446">
        <v>44.0535</v>
      </c>
      <c r="M208" s="446">
        <v>44.287799999999997</v>
      </c>
      <c r="N208" s="446">
        <v>44.515999999999998</v>
      </c>
      <c r="O208" s="446">
        <v>44.7956</v>
      </c>
      <c r="P208" s="446">
        <v>45.004800000000003</v>
      </c>
      <c r="Q208" s="446">
        <v>45.145000000000003</v>
      </c>
      <c r="R208" s="446">
        <v>45.2286</v>
      </c>
      <c r="S208" s="446">
        <v>45.377099999999999</v>
      </c>
      <c r="T208" s="446">
        <v>45.502400000000002</v>
      </c>
      <c r="U208" s="446">
        <v>45.550199999999997</v>
      </c>
      <c r="V208" s="446">
        <v>45.6143</v>
      </c>
      <c r="W208" s="446">
        <v>45.653599999999997</v>
      </c>
      <c r="X208" s="446">
        <v>45.706699999999998</v>
      </c>
      <c r="Y208" s="446">
        <v>45.906199999999998</v>
      </c>
      <c r="Z208" s="446">
        <v>46.058300000000003</v>
      </c>
      <c r="AA208" s="446">
        <v>46.068800000000003</v>
      </c>
      <c r="AB208" s="446">
        <v>46.150799999999997</v>
      </c>
      <c r="AC208" s="446">
        <v>46.0989</v>
      </c>
    </row>
    <row r="209" spans="1:29" x14ac:dyDescent="0.25">
      <c r="A209" s="446" t="s">
        <v>4054</v>
      </c>
      <c r="B209" s="446" t="s">
        <v>2485</v>
      </c>
      <c r="C209" s="446" t="s">
        <v>4471</v>
      </c>
      <c r="D209" s="446">
        <v>0</v>
      </c>
      <c r="E209" s="446">
        <v>0</v>
      </c>
      <c r="F209" s="446">
        <v>0</v>
      </c>
      <c r="G209" s="446">
        <v>0</v>
      </c>
      <c r="H209" s="446">
        <v>0</v>
      </c>
      <c r="I209" s="446">
        <v>0</v>
      </c>
      <c r="J209" s="446">
        <v>0</v>
      </c>
      <c r="K209" s="446">
        <v>0</v>
      </c>
      <c r="L209" s="446">
        <v>0</v>
      </c>
      <c r="M209" s="446">
        <v>0</v>
      </c>
      <c r="N209" s="446">
        <v>0</v>
      </c>
      <c r="O209" s="446">
        <v>0</v>
      </c>
      <c r="P209" s="446">
        <v>0</v>
      </c>
      <c r="Q209" s="446">
        <v>0</v>
      </c>
      <c r="R209" s="446">
        <v>0</v>
      </c>
      <c r="S209" s="446">
        <v>0</v>
      </c>
      <c r="T209" s="446">
        <v>0</v>
      </c>
      <c r="U209" s="446">
        <v>0</v>
      </c>
      <c r="V209" s="446">
        <v>0</v>
      </c>
      <c r="W209" s="446">
        <v>0</v>
      </c>
      <c r="X209" s="446">
        <v>0</v>
      </c>
      <c r="Y209" s="447">
        <v>1E-8</v>
      </c>
      <c r="Z209" s="447">
        <v>1E-8</v>
      </c>
      <c r="AA209" s="447">
        <v>1E-8</v>
      </c>
      <c r="AB209" s="447">
        <v>1E-8</v>
      </c>
      <c r="AC209" s="447">
        <v>1E-8</v>
      </c>
    </row>
    <row r="210" spans="1:29" x14ac:dyDescent="0.25">
      <c r="A210" s="446" t="s">
        <v>4054</v>
      </c>
      <c r="B210" s="446" t="s">
        <v>2425</v>
      </c>
      <c r="C210" s="446" t="s">
        <v>4471</v>
      </c>
      <c r="D210" s="446">
        <v>-1.64059</v>
      </c>
      <c r="E210" s="446">
        <v>-1.64059</v>
      </c>
      <c r="F210" s="446">
        <v>-1.64059</v>
      </c>
      <c r="G210" s="446">
        <v>-1.64059</v>
      </c>
      <c r="H210" s="446">
        <v>-1.64059</v>
      </c>
      <c r="I210" s="446">
        <v>-1.64059</v>
      </c>
      <c r="J210" s="446">
        <v>-1.64059</v>
      </c>
      <c r="K210" s="446">
        <v>-1.64059</v>
      </c>
      <c r="L210" s="446">
        <v>-1.64059</v>
      </c>
      <c r="M210" s="446">
        <v>-1.64059</v>
      </c>
      <c r="N210" s="446">
        <v>-1.64059</v>
      </c>
      <c r="O210" s="446">
        <v>-1.64059</v>
      </c>
      <c r="P210" s="446">
        <v>-1.64059</v>
      </c>
      <c r="Q210" s="446">
        <v>-1.64059</v>
      </c>
      <c r="R210" s="446">
        <v>-1.64059</v>
      </c>
      <c r="S210" s="446">
        <v>-1.64059</v>
      </c>
      <c r="T210" s="446">
        <v>-1.64059</v>
      </c>
      <c r="U210" s="446">
        <v>-1.64059</v>
      </c>
      <c r="V210" s="446">
        <v>-1.64059</v>
      </c>
      <c r="W210" s="446">
        <v>-1.64059</v>
      </c>
      <c r="X210" s="446">
        <v>-1.64059</v>
      </c>
      <c r="Y210" s="446">
        <v>-1.64059</v>
      </c>
      <c r="Z210" s="446">
        <v>-1.64059</v>
      </c>
      <c r="AA210" s="446">
        <v>-1.64059</v>
      </c>
      <c r="AB210" s="446">
        <v>-1.64059</v>
      </c>
      <c r="AC210" s="446">
        <v>-1.64059</v>
      </c>
    </row>
    <row r="211" spans="1:29" x14ac:dyDescent="0.25">
      <c r="A211" s="446" t="s">
        <v>4054</v>
      </c>
      <c r="B211" s="446" t="s">
        <v>4472</v>
      </c>
      <c r="C211" s="446" t="s">
        <v>4471</v>
      </c>
      <c r="D211" s="446">
        <v>0</v>
      </c>
      <c r="E211" s="446">
        <v>0</v>
      </c>
      <c r="F211" s="446">
        <v>0</v>
      </c>
      <c r="G211" s="446">
        <v>0</v>
      </c>
      <c r="H211" s="446">
        <v>0</v>
      </c>
      <c r="I211" s="446">
        <v>0</v>
      </c>
      <c r="J211" s="446">
        <v>0</v>
      </c>
      <c r="K211" s="446">
        <v>0</v>
      </c>
      <c r="L211" s="446">
        <v>0</v>
      </c>
      <c r="M211" s="446">
        <v>0</v>
      </c>
      <c r="N211" s="446">
        <v>0</v>
      </c>
      <c r="O211" s="446">
        <v>0</v>
      </c>
      <c r="P211" s="446">
        <v>0</v>
      </c>
      <c r="Q211" s="446">
        <v>0</v>
      </c>
      <c r="R211" s="446">
        <v>0</v>
      </c>
      <c r="S211" s="446">
        <v>0</v>
      </c>
      <c r="T211" s="446">
        <v>0</v>
      </c>
      <c r="U211" s="446">
        <v>0</v>
      </c>
      <c r="V211" s="446">
        <v>0</v>
      </c>
      <c r="W211" s="446">
        <v>0</v>
      </c>
      <c r="X211" s="446">
        <v>0</v>
      </c>
      <c r="Y211" s="446">
        <v>0</v>
      </c>
      <c r="Z211" s="446">
        <v>0</v>
      </c>
      <c r="AA211" s="446">
        <v>0</v>
      </c>
      <c r="AB211" s="446">
        <v>0</v>
      </c>
      <c r="AC211" s="446">
        <v>0</v>
      </c>
    </row>
    <row r="212" spans="1:29" x14ac:dyDescent="0.25">
      <c r="A212" s="446" t="s">
        <v>517</v>
      </c>
      <c r="B212" s="446" t="s">
        <v>2426</v>
      </c>
      <c r="C212" s="446" t="s">
        <v>4471</v>
      </c>
      <c r="D212" s="446">
        <v>13.063599999999999</v>
      </c>
      <c r="E212" s="446">
        <v>13.024800000000001</v>
      </c>
      <c r="F212" s="446">
        <v>12.955299999999999</v>
      </c>
      <c r="G212" s="446">
        <v>12.793699999999999</v>
      </c>
      <c r="H212" s="446">
        <v>12.596399999999999</v>
      </c>
      <c r="I212" s="446">
        <v>12.382300000000001</v>
      </c>
      <c r="J212" s="446">
        <v>12.0771</v>
      </c>
      <c r="K212" s="446">
        <v>11.722300000000001</v>
      </c>
      <c r="L212" s="446">
        <v>11.372299999999999</v>
      </c>
      <c r="M212" s="446">
        <v>10.975</v>
      </c>
      <c r="N212" s="446">
        <v>10.614699999999999</v>
      </c>
      <c r="O212" s="446">
        <v>10.2324</v>
      </c>
      <c r="P212" s="446">
        <v>9.8672799999999992</v>
      </c>
      <c r="Q212" s="446">
        <v>9.5146899999999999</v>
      </c>
      <c r="R212" s="446">
        <v>9.1477199999999996</v>
      </c>
      <c r="S212" s="446">
        <v>8.7742199999999997</v>
      </c>
      <c r="T212" s="446">
        <v>8.4089700000000001</v>
      </c>
      <c r="U212" s="446">
        <v>8.0569900000000008</v>
      </c>
      <c r="V212" s="446">
        <v>7.7135499999999997</v>
      </c>
      <c r="W212" s="446">
        <v>7.4742100000000002</v>
      </c>
      <c r="X212" s="446">
        <v>7.2719699999999996</v>
      </c>
      <c r="Y212" s="446">
        <v>7.1161399999999997</v>
      </c>
      <c r="Z212" s="446">
        <v>6.9993400000000001</v>
      </c>
      <c r="AA212" s="446">
        <v>6.8933400000000002</v>
      </c>
      <c r="AB212" s="446">
        <v>6.8403700000000001</v>
      </c>
      <c r="AC212" s="446">
        <v>6.7790100000000004</v>
      </c>
    </row>
    <row r="213" spans="1:29" x14ac:dyDescent="0.25">
      <c r="A213" s="446" t="s">
        <v>517</v>
      </c>
      <c r="B213" s="446" t="s">
        <v>2424</v>
      </c>
      <c r="C213" s="446" t="s">
        <v>4471</v>
      </c>
      <c r="D213" s="446">
        <v>17.385899999999999</v>
      </c>
      <c r="E213" s="446">
        <v>18.807600000000001</v>
      </c>
      <c r="F213" s="446">
        <v>19.211099999999998</v>
      </c>
      <c r="G213" s="446">
        <v>19.859400000000001</v>
      </c>
      <c r="H213" s="446">
        <v>20.3307</v>
      </c>
      <c r="I213" s="446">
        <v>20.093399999999999</v>
      </c>
      <c r="J213" s="446">
        <v>18.5352</v>
      </c>
      <c r="K213" s="446">
        <v>16.539000000000001</v>
      </c>
      <c r="L213" s="446">
        <v>14.8215</v>
      </c>
      <c r="M213" s="446">
        <v>13.822900000000001</v>
      </c>
      <c r="N213" s="446">
        <v>7.11531</v>
      </c>
      <c r="O213" s="446">
        <v>7.0474600000000001</v>
      </c>
      <c r="P213" s="446">
        <v>6.6557399999999998</v>
      </c>
      <c r="Q213" s="446">
        <v>6.4024700000000001</v>
      </c>
      <c r="R213" s="446">
        <v>6.5468200000000003</v>
      </c>
      <c r="S213" s="446">
        <v>6.7919400000000003</v>
      </c>
      <c r="T213" s="446">
        <v>7.0937700000000001</v>
      </c>
      <c r="U213" s="446">
        <v>7.2577100000000003</v>
      </c>
      <c r="V213" s="446">
        <v>7.41791</v>
      </c>
      <c r="W213" s="446">
        <v>7.51525</v>
      </c>
      <c r="X213" s="446">
        <v>8.9453600000000009</v>
      </c>
      <c r="Y213" s="446">
        <v>9.16892</v>
      </c>
      <c r="Z213" s="446">
        <v>9.2047100000000004</v>
      </c>
      <c r="AA213" s="446">
        <v>9.2438099999999999</v>
      </c>
      <c r="AB213" s="446">
        <v>9.2517099999999992</v>
      </c>
      <c r="AC213" s="446">
        <v>9.1072600000000001</v>
      </c>
    </row>
    <row r="214" spans="1:29" x14ac:dyDescent="0.25">
      <c r="A214" s="446" t="s">
        <v>517</v>
      </c>
      <c r="B214" s="446" t="s">
        <v>4475</v>
      </c>
      <c r="C214" s="446" t="s">
        <v>4471</v>
      </c>
      <c r="D214" s="446">
        <v>2.1321400000000001</v>
      </c>
      <c r="E214" s="446">
        <v>2.0456099999999999</v>
      </c>
      <c r="F214" s="446">
        <v>2.09463</v>
      </c>
      <c r="G214" s="446">
        <v>2.0916600000000001</v>
      </c>
      <c r="H214" s="446">
        <v>2.0741700000000001</v>
      </c>
      <c r="I214" s="446">
        <v>2.0537999999999998</v>
      </c>
      <c r="J214" s="446">
        <v>2.03226</v>
      </c>
      <c r="K214" s="446">
        <v>2.0144299999999999</v>
      </c>
      <c r="L214" s="446">
        <v>1.9976400000000001</v>
      </c>
      <c r="M214" s="446">
        <v>1.9838199999999999</v>
      </c>
      <c r="N214" s="446">
        <v>1.9692099999999999</v>
      </c>
      <c r="O214" s="446">
        <v>1.9537599999999999</v>
      </c>
      <c r="P214" s="446">
        <v>1.9368799999999999</v>
      </c>
      <c r="Q214" s="446">
        <v>1.92011</v>
      </c>
      <c r="R214" s="446">
        <v>1.8976900000000001</v>
      </c>
      <c r="S214" s="446">
        <v>1.8749499999999999</v>
      </c>
      <c r="T214" s="446">
        <v>1.8536699999999999</v>
      </c>
      <c r="U214" s="446">
        <v>1.8369200000000001</v>
      </c>
      <c r="V214" s="446">
        <v>1.8219799999999999</v>
      </c>
      <c r="W214" s="446">
        <v>1.8085</v>
      </c>
      <c r="X214" s="446">
        <v>1.79626</v>
      </c>
      <c r="Y214" s="446">
        <v>1.7827999999999999</v>
      </c>
      <c r="Z214" s="446">
        <v>1.76831</v>
      </c>
      <c r="AA214" s="446">
        <v>1.7537199999999999</v>
      </c>
      <c r="AB214" s="446">
        <v>1.73752</v>
      </c>
      <c r="AC214" s="446">
        <v>1.7247600000000001</v>
      </c>
    </row>
    <row r="215" spans="1:29" x14ac:dyDescent="0.25">
      <c r="A215" s="446" t="s">
        <v>517</v>
      </c>
      <c r="B215" s="446" t="s">
        <v>4474</v>
      </c>
      <c r="C215" s="446" t="s">
        <v>4471</v>
      </c>
      <c r="D215" s="446">
        <v>2.1032600000000001</v>
      </c>
      <c r="E215" s="446">
        <v>2.16256</v>
      </c>
      <c r="F215" s="446">
        <v>2.2425099999999998</v>
      </c>
      <c r="G215" s="446">
        <v>2.3092999999999999</v>
      </c>
      <c r="H215" s="446">
        <v>2.3626100000000001</v>
      </c>
      <c r="I215" s="446">
        <v>2.4050699999999998</v>
      </c>
      <c r="J215" s="446">
        <v>2.4048699999999998</v>
      </c>
      <c r="K215" s="446">
        <v>2.4155199999999999</v>
      </c>
      <c r="L215" s="446">
        <v>2.4316599999999999</v>
      </c>
      <c r="M215" s="446">
        <v>2.4472999999999998</v>
      </c>
      <c r="N215" s="446">
        <v>2.3988499999999999</v>
      </c>
      <c r="O215" s="446">
        <v>2.4018299999999999</v>
      </c>
      <c r="P215" s="446">
        <v>2.4018999999999999</v>
      </c>
      <c r="Q215" s="446">
        <v>2.4012199999999999</v>
      </c>
      <c r="R215" s="446">
        <v>2.38436</v>
      </c>
      <c r="S215" s="446">
        <v>2.3653</v>
      </c>
      <c r="T215" s="446">
        <v>2.35229</v>
      </c>
      <c r="U215" s="446">
        <v>2.3467699999999998</v>
      </c>
      <c r="V215" s="446">
        <v>2.34416</v>
      </c>
      <c r="W215" s="446">
        <v>2.3445100000000001</v>
      </c>
      <c r="X215" s="446">
        <v>2.3439899999999998</v>
      </c>
      <c r="Y215" s="446">
        <v>2.3419699999999999</v>
      </c>
      <c r="Z215" s="446">
        <v>2.33771</v>
      </c>
      <c r="AA215" s="446">
        <v>2.3322099999999999</v>
      </c>
      <c r="AB215" s="446">
        <v>2.3218399999999999</v>
      </c>
      <c r="AC215" s="446">
        <v>2.31968</v>
      </c>
    </row>
    <row r="216" spans="1:29" x14ac:dyDescent="0.25">
      <c r="A216" s="446" t="s">
        <v>517</v>
      </c>
      <c r="B216" s="446" t="s">
        <v>4473</v>
      </c>
      <c r="C216" s="446" t="s">
        <v>4471</v>
      </c>
      <c r="D216" s="446">
        <v>47.068899999999999</v>
      </c>
      <c r="E216" s="446">
        <v>47.138500000000001</v>
      </c>
      <c r="F216" s="446">
        <v>47.398000000000003</v>
      </c>
      <c r="G216" s="446">
        <v>47.683700000000002</v>
      </c>
      <c r="H216" s="446">
        <v>47.779600000000002</v>
      </c>
      <c r="I216" s="446">
        <v>47.886200000000002</v>
      </c>
      <c r="J216" s="446">
        <v>47.9666</v>
      </c>
      <c r="K216" s="446">
        <v>48.025100000000002</v>
      </c>
      <c r="L216" s="446">
        <v>48.060499999999998</v>
      </c>
      <c r="M216" s="446">
        <v>48.273600000000002</v>
      </c>
      <c r="N216" s="446">
        <v>48.497300000000003</v>
      </c>
      <c r="O216" s="446">
        <v>48.918900000000001</v>
      </c>
      <c r="P216" s="446">
        <v>49.185200000000002</v>
      </c>
      <c r="Q216" s="446">
        <v>49.376399999999997</v>
      </c>
      <c r="R216" s="446">
        <v>49.575000000000003</v>
      </c>
      <c r="S216" s="446">
        <v>49.744599999999998</v>
      </c>
      <c r="T216" s="446">
        <v>49.963999999999999</v>
      </c>
      <c r="U216" s="446">
        <v>50.160400000000003</v>
      </c>
      <c r="V216" s="446">
        <v>50.325899999999997</v>
      </c>
      <c r="W216" s="446">
        <v>50.489899999999999</v>
      </c>
      <c r="X216" s="446">
        <v>50.656399999999998</v>
      </c>
      <c r="Y216" s="446">
        <v>50.945399999999999</v>
      </c>
      <c r="Z216" s="446">
        <v>51.149000000000001</v>
      </c>
      <c r="AA216" s="446">
        <v>51.336199999999998</v>
      </c>
      <c r="AB216" s="446">
        <v>51.543100000000003</v>
      </c>
      <c r="AC216" s="446">
        <v>51.775799999999997</v>
      </c>
    </row>
    <row r="217" spans="1:29" x14ac:dyDescent="0.25">
      <c r="A217" s="446" t="s">
        <v>517</v>
      </c>
      <c r="B217" s="446" t="s">
        <v>2485</v>
      </c>
      <c r="C217" s="446" t="s">
        <v>4471</v>
      </c>
      <c r="D217" s="446">
        <v>0</v>
      </c>
      <c r="E217" s="446">
        <v>0</v>
      </c>
      <c r="F217" s="446">
        <v>0</v>
      </c>
      <c r="G217" s="446">
        <v>0</v>
      </c>
      <c r="H217" s="446">
        <v>0</v>
      </c>
      <c r="I217" s="446">
        <v>0</v>
      </c>
      <c r="J217" s="447">
        <v>2.4980000000000001E-5</v>
      </c>
      <c r="K217" s="447">
        <v>4.668E-5</v>
      </c>
      <c r="L217" s="447">
        <v>6.533E-5</v>
      </c>
      <c r="M217" s="447">
        <v>8.0179999999999995E-5</v>
      </c>
      <c r="N217" s="447">
        <v>7.3659999999999996E-5</v>
      </c>
      <c r="O217" s="446">
        <v>3.4552100000000002E-2</v>
      </c>
      <c r="P217" s="446">
        <v>3.45513E-2</v>
      </c>
      <c r="Q217" s="446">
        <v>3.4551100000000001E-2</v>
      </c>
      <c r="R217" s="446">
        <v>3.4550900000000002E-2</v>
      </c>
      <c r="S217" s="446">
        <v>3.4551100000000001E-2</v>
      </c>
      <c r="T217" s="446">
        <v>3.4552600000000003E-2</v>
      </c>
      <c r="U217" s="446">
        <v>3.4554500000000002E-2</v>
      </c>
      <c r="V217" s="446">
        <v>3.4535499999999997E-2</v>
      </c>
      <c r="W217" s="446">
        <v>3.45163E-2</v>
      </c>
      <c r="X217" s="446">
        <v>3.4497300000000002E-2</v>
      </c>
      <c r="Y217" s="446">
        <v>3.4479200000000002E-2</v>
      </c>
      <c r="Z217" s="446">
        <v>3.4479200000000002E-2</v>
      </c>
      <c r="AA217" s="446">
        <v>3.4479000000000003E-2</v>
      </c>
      <c r="AB217" s="446">
        <v>3.4478799999999997E-2</v>
      </c>
      <c r="AC217" s="446">
        <v>3.4479200000000002E-2</v>
      </c>
    </row>
    <row r="218" spans="1:29" x14ac:dyDescent="0.25">
      <c r="A218" s="446" t="s">
        <v>517</v>
      </c>
      <c r="B218" s="446" t="s">
        <v>2425</v>
      </c>
      <c r="C218" s="446" t="s">
        <v>4471</v>
      </c>
      <c r="D218" s="446">
        <v>-5.5635399999999997</v>
      </c>
      <c r="E218" s="446">
        <v>-5.5635399999999997</v>
      </c>
      <c r="F218" s="446">
        <v>-5.5635399999999997</v>
      </c>
      <c r="G218" s="446">
        <v>-5.5635399999999997</v>
      </c>
      <c r="H218" s="446">
        <v>-5.5635399999999997</v>
      </c>
      <c r="I218" s="446">
        <v>-5.5635399999999997</v>
      </c>
      <c r="J218" s="446">
        <v>-5.5635399999999997</v>
      </c>
      <c r="K218" s="446">
        <v>-5.5635399999999997</v>
      </c>
      <c r="L218" s="446">
        <v>-5.5635399999999997</v>
      </c>
      <c r="M218" s="446">
        <v>-5.5635399999999997</v>
      </c>
      <c r="N218" s="446">
        <v>-5.5635399999999997</v>
      </c>
      <c r="O218" s="446">
        <v>-5.5635399999999997</v>
      </c>
      <c r="P218" s="446">
        <v>-5.5635399999999997</v>
      </c>
      <c r="Q218" s="446">
        <v>-5.5635399999999997</v>
      </c>
      <c r="R218" s="446">
        <v>-5.5635399999999997</v>
      </c>
      <c r="S218" s="446">
        <v>-5.5635399999999997</v>
      </c>
      <c r="T218" s="446">
        <v>-5.5635399999999997</v>
      </c>
      <c r="U218" s="446">
        <v>-5.5635399999999997</v>
      </c>
      <c r="V218" s="446">
        <v>-5.5635399999999997</v>
      </c>
      <c r="W218" s="446">
        <v>-5.5635399999999997</v>
      </c>
      <c r="X218" s="446">
        <v>-5.5635399999999997</v>
      </c>
      <c r="Y218" s="446">
        <v>-5.5635399999999997</v>
      </c>
      <c r="Z218" s="446">
        <v>-5.5635399999999997</v>
      </c>
      <c r="AA218" s="446">
        <v>-5.5635399999999997</v>
      </c>
      <c r="AB218" s="446">
        <v>-5.5635399999999997</v>
      </c>
      <c r="AC218" s="446">
        <v>-5.5635399999999997</v>
      </c>
    </row>
    <row r="219" spans="1:29" x14ac:dyDescent="0.25">
      <c r="A219" s="446" t="s">
        <v>517</v>
      </c>
      <c r="B219" s="446" t="s">
        <v>4472</v>
      </c>
      <c r="C219" s="446" t="s">
        <v>4471</v>
      </c>
      <c r="D219" s="446">
        <v>0</v>
      </c>
      <c r="E219" s="446">
        <v>0</v>
      </c>
      <c r="F219" s="446">
        <v>0</v>
      </c>
      <c r="G219" s="446">
        <v>0</v>
      </c>
      <c r="H219" s="446">
        <v>0</v>
      </c>
      <c r="I219" s="446">
        <v>0</v>
      </c>
      <c r="J219" s="446">
        <v>0</v>
      </c>
      <c r="K219" s="446">
        <v>0</v>
      </c>
      <c r="L219" s="446">
        <v>0</v>
      </c>
      <c r="M219" s="446">
        <v>0</v>
      </c>
      <c r="N219" s="446">
        <v>0</v>
      </c>
      <c r="O219" s="446">
        <v>0</v>
      </c>
      <c r="P219" s="446">
        <v>0</v>
      </c>
      <c r="Q219" s="446">
        <v>0</v>
      </c>
      <c r="R219" s="446">
        <v>0</v>
      </c>
      <c r="S219" s="446">
        <v>0</v>
      </c>
      <c r="T219" s="446">
        <v>0</v>
      </c>
      <c r="U219" s="446">
        <v>0</v>
      </c>
      <c r="V219" s="446">
        <v>0</v>
      </c>
      <c r="W219" s="446">
        <v>0</v>
      </c>
      <c r="X219" s="446">
        <v>0</v>
      </c>
      <c r="Y219" s="446">
        <v>0</v>
      </c>
      <c r="Z219" s="446">
        <v>0</v>
      </c>
      <c r="AA219" s="446">
        <v>0</v>
      </c>
      <c r="AB219" s="446">
        <v>0</v>
      </c>
      <c r="AC219" s="446">
        <v>0</v>
      </c>
    </row>
    <row r="220" spans="1:29" x14ac:dyDescent="0.25">
      <c r="A220" s="446" t="s">
        <v>4057</v>
      </c>
      <c r="B220" s="446" t="s">
        <v>2426</v>
      </c>
      <c r="C220" s="446" t="s">
        <v>4471</v>
      </c>
      <c r="D220" s="446">
        <v>7.0550699999999997</v>
      </c>
      <c r="E220" s="446">
        <v>6.9942900000000003</v>
      </c>
      <c r="F220" s="446">
        <v>6.8810900000000004</v>
      </c>
      <c r="G220" s="446">
        <v>6.73285</v>
      </c>
      <c r="H220" s="446">
        <v>6.5658799999999999</v>
      </c>
      <c r="I220" s="446">
        <v>6.3855199999999996</v>
      </c>
      <c r="J220" s="446">
        <v>6.1788600000000002</v>
      </c>
      <c r="K220" s="446">
        <v>5.9495800000000001</v>
      </c>
      <c r="L220" s="446">
        <v>5.7190700000000003</v>
      </c>
      <c r="M220" s="446">
        <v>5.4788399999999999</v>
      </c>
      <c r="N220" s="446">
        <v>5.2482199999999999</v>
      </c>
      <c r="O220" s="446">
        <v>5.0157999999999996</v>
      </c>
      <c r="P220" s="446">
        <v>4.7858400000000003</v>
      </c>
      <c r="Q220" s="446">
        <v>4.5510200000000003</v>
      </c>
      <c r="R220" s="446">
        <v>4.3146500000000003</v>
      </c>
      <c r="S220" s="446">
        <v>4.0874199999999998</v>
      </c>
      <c r="T220" s="446">
        <v>3.8717199999999998</v>
      </c>
      <c r="U220" s="446">
        <v>3.6556500000000001</v>
      </c>
      <c r="V220" s="446">
        <v>3.4393699999999998</v>
      </c>
      <c r="W220" s="446">
        <v>3.29779</v>
      </c>
      <c r="X220" s="446">
        <v>3.17536</v>
      </c>
      <c r="Y220" s="446">
        <v>3.0865100000000001</v>
      </c>
      <c r="Z220" s="446">
        <v>3.0192899999999998</v>
      </c>
      <c r="AA220" s="446">
        <v>2.9726400000000002</v>
      </c>
      <c r="AB220" s="446">
        <v>2.9449299999999998</v>
      </c>
      <c r="AC220" s="446">
        <v>2.9224000000000001</v>
      </c>
    </row>
    <row r="221" spans="1:29" x14ac:dyDescent="0.25">
      <c r="A221" s="446" t="s">
        <v>4057</v>
      </c>
      <c r="B221" s="446" t="s">
        <v>2424</v>
      </c>
      <c r="C221" s="446" t="s">
        <v>4471</v>
      </c>
      <c r="D221" s="446">
        <v>2.9556100000000001</v>
      </c>
      <c r="E221" s="446">
        <v>3.3186300000000002</v>
      </c>
      <c r="F221" s="446">
        <v>2.48983</v>
      </c>
      <c r="G221" s="446">
        <v>2.02684</v>
      </c>
      <c r="H221" s="446">
        <v>1.58291</v>
      </c>
      <c r="I221" s="446">
        <v>0.99945399999999995</v>
      </c>
      <c r="J221" s="446">
        <v>0.70259899999999997</v>
      </c>
      <c r="K221" s="446">
        <v>0.68205000000000005</v>
      </c>
      <c r="L221" s="446">
        <v>0.74742200000000003</v>
      </c>
      <c r="M221" s="446">
        <v>0.80020000000000002</v>
      </c>
      <c r="N221" s="446">
        <v>0.84819900000000004</v>
      </c>
      <c r="O221" s="446">
        <v>0.90013399999999999</v>
      </c>
      <c r="P221" s="446">
        <v>2.30701</v>
      </c>
      <c r="Q221" s="446">
        <v>1.5233099999999999</v>
      </c>
      <c r="R221" s="446">
        <v>1.2013</v>
      </c>
      <c r="S221" s="446">
        <v>1.1684099999999999</v>
      </c>
      <c r="T221" s="446">
        <v>1.24855</v>
      </c>
      <c r="U221" s="446">
        <v>1.3196600000000001</v>
      </c>
      <c r="V221" s="446">
        <v>1.3561799999999999</v>
      </c>
      <c r="W221" s="446">
        <v>1.38795</v>
      </c>
      <c r="X221" s="446">
        <v>1.41629</v>
      </c>
      <c r="Y221" s="446">
        <v>1.2783500000000001</v>
      </c>
      <c r="Z221" s="446">
        <v>1.2966800000000001</v>
      </c>
      <c r="AA221" s="446">
        <v>1.3094600000000001</v>
      </c>
      <c r="AB221" s="446">
        <v>1.3211599999999999</v>
      </c>
      <c r="AC221" s="446">
        <v>1.30992</v>
      </c>
    </row>
    <row r="222" spans="1:29" x14ac:dyDescent="0.25">
      <c r="A222" s="446" t="s">
        <v>4057</v>
      </c>
      <c r="B222" s="446" t="s">
        <v>4475</v>
      </c>
      <c r="C222" s="446" t="s">
        <v>4471</v>
      </c>
      <c r="D222" s="446">
        <v>2.4715199999999999</v>
      </c>
      <c r="E222" s="446">
        <v>2.3812700000000002</v>
      </c>
      <c r="F222" s="446">
        <v>2.3394900000000001</v>
      </c>
      <c r="G222" s="446">
        <v>2.3039800000000001</v>
      </c>
      <c r="H222" s="446">
        <v>2.2593999999999999</v>
      </c>
      <c r="I222" s="446">
        <v>2.2151200000000002</v>
      </c>
      <c r="J222" s="446">
        <v>2.17218</v>
      </c>
      <c r="K222" s="446">
        <v>2.13314</v>
      </c>
      <c r="L222" s="446">
        <v>2.09585</v>
      </c>
      <c r="M222" s="446">
        <v>2.06576</v>
      </c>
      <c r="N222" s="446">
        <v>2.03552</v>
      </c>
      <c r="O222" s="446">
        <v>2.0065300000000001</v>
      </c>
      <c r="P222" s="446">
        <v>1.97885</v>
      </c>
      <c r="Q222" s="446">
        <v>1.9514199999999999</v>
      </c>
      <c r="R222" s="446">
        <v>1.92191</v>
      </c>
      <c r="S222" s="446">
        <v>1.89236</v>
      </c>
      <c r="T222" s="446">
        <v>1.8633999999999999</v>
      </c>
      <c r="U222" s="446">
        <v>1.8373999999999999</v>
      </c>
      <c r="V222" s="446">
        <v>1.8120400000000001</v>
      </c>
      <c r="W222" s="446">
        <v>1.78745</v>
      </c>
      <c r="X222" s="446">
        <v>1.7634300000000001</v>
      </c>
      <c r="Y222" s="446">
        <v>1.73963</v>
      </c>
      <c r="Z222" s="446">
        <v>1.7161299999999999</v>
      </c>
      <c r="AA222" s="446">
        <v>1.6936899999999999</v>
      </c>
      <c r="AB222" s="446">
        <v>1.67137</v>
      </c>
      <c r="AC222" s="446">
        <v>1.64927</v>
      </c>
    </row>
    <row r="223" spans="1:29" x14ac:dyDescent="0.25">
      <c r="A223" s="446" t="s">
        <v>4057</v>
      </c>
      <c r="B223" s="446" t="s">
        <v>4474</v>
      </c>
      <c r="C223" s="446" t="s">
        <v>4471</v>
      </c>
      <c r="D223" s="446">
        <v>1.38531</v>
      </c>
      <c r="E223" s="446">
        <v>1.3967400000000001</v>
      </c>
      <c r="F223" s="446">
        <v>1.38836</v>
      </c>
      <c r="G223" s="446">
        <v>1.3823399999999999</v>
      </c>
      <c r="H223" s="446">
        <v>1.3753599999999999</v>
      </c>
      <c r="I223" s="446">
        <v>1.37636</v>
      </c>
      <c r="J223" s="446">
        <v>1.3703799999999999</v>
      </c>
      <c r="K223" s="446">
        <v>1.3745099999999999</v>
      </c>
      <c r="L223" s="446">
        <v>1.3806</v>
      </c>
      <c r="M223" s="446">
        <v>1.3833</v>
      </c>
      <c r="N223" s="446">
        <v>1.38855</v>
      </c>
      <c r="O223" s="446">
        <v>1.3933500000000001</v>
      </c>
      <c r="P223" s="446">
        <v>1.39655</v>
      </c>
      <c r="Q223" s="446">
        <v>1.40337</v>
      </c>
      <c r="R223" s="446">
        <v>1.4023000000000001</v>
      </c>
      <c r="S223" s="446">
        <v>1.39896</v>
      </c>
      <c r="T223" s="446">
        <v>1.39707</v>
      </c>
      <c r="U223" s="446">
        <v>1.3972</v>
      </c>
      <c r="V223" s="446">
        <v>1.39768</v>
      </c>
      <c r="W223" s="446">
        <v>1.39849</v>
      </c>
      <c r="X223" s="446">
        <v>1.40001</v>
      </c>
      <c r="Y223" s="446">
        <v>1.4011899999999999</v>
      </c>
      <c r="Z223" s="446">
        <v>1.4017900000000001</v>
      </c>
      <c r="AA223" s="446">
        <v>1.4014</v>
      </c>
      <c r="AB223" s="446">
        <v>1.3996299999999999</v>
      </c>
      <c r="AC223" s="446">
        <v>1.4019900000000001</v>
      </c>
    </row>
    <row r="224" spans="1:29" x14ac:dyDescent="0.25">
      <c r="A224" s="446" t="s">
        <v>4057</v>
      </c>
      <c r="B224" s="446" t="s">
        <v>4473</v>
      </c>
      <c r="C224" s="446" t="s">
        <v>4471</v>
      </c>
      <c r="D224" s="446">
        <v>2.8169499999999998</v>
      </c>
      <c r="E224" s="446">
        <v>2.78986</v>
      </c>
      <c r="F224" s="446">
        <v>2.7597100000000001</v>
      </c>
      <c r="G224" s="446">
        <v>2.7242199999999999</v>
      </c>
      <c r="H224" s="446">
        <v>2.65008</v>
      </c>
      <c r="I224" s="446">
        <v>2.58744</v>
      </c>
      <c r="J224" s="446">
        <v>2.5619200000000002</v>
      </c>
      <c r="K224" s="446">
        <v>2.5522</v>
      </c>
      <c r="L224" s="446">
        <v>2.5501999999999998</v>
      </c>
      <c r="M224" s="446">
        <v>2.5165299999999999</v>
      </c>
      <c r="N224" s="446">
        <v>2.52007</v>
      </c>
      <c r="O224" s="446">
        <v>2.5046300000000001</v>
      </c>
      <c r="P224" s="446">
        <v>2.5104199999999999</v>
      </c>
      <c r="Q224" s="446">
        <v>2.5752100000000002</v>
      </c>
      <c r="R224" s="446">
        <v>2.56135</v>
      </c>
      <c r="S224" s="446">
        <v>2.5390600000000001</v>
      </c>
      <c r="T224" s="446">
        <v>2.5407999999999999</v>
      </c>
      <c r="U224" s="446">
        <v>2.5364300000000002</v>
      </c>
      <c r="V224" s="446">
        <v>2.5305900000000001</v>
      </c>
      <c r="W224" s="446">
        <v>2.5350000000000001</v>
      </c>
      <c r="X224" s="446">
        <v>2.5314199999999998</v>
      </c>
      <c r="Y224" s="446">
        <v>2.536</v>
      </c>
      <c r="Z224" s="446">
        <v>2.5386299999999999</v>
      </c>
      <c r="AA224" s="446">
        <v>2.53817</v>
      </c>
      <c r="AB224" s="446">
        <v>2.5475599999999998</v>
      </c>
      <c r="AC224" s="446">
        <v>2.5459200000000002</v>
      </c>
    </row>
    <row r="225" spans="1:29" x14ac:dyDescent="0.25">
      <c r="A225" s="446" t="s">
        <v>4057</v>
      </c>
      <c r="B225" s="446" t="s">
        <v>2485</v>
      </c>
      <c r="C225" s="446" t="s">
        <v>4471</v>
      </c>
      <c r="D225" s="446">
        <v>0</v>
      </c>
      <c r="E225" s="446">
        <v>0</v>
      </c>
      <c r="F225" s="446">
        <v>0</v>
      </c>
      <c r="G225" s="446">
        <v>0</v>
      </c>
      <c r="H225" s="446">
        <v>0</v>
      </c>
      <c r="I225" s="446">
        <v>0</v>
      </c>
      <c r="J225" s="446">
        <v>0</v>
      </c>
      <c r="K225" s="446">
        <v>0</v>
      </c>
      <c r="L225" s="446">
        <v>0</v>
      </c>
      <c r="M225" s="446">
        <v>0</v>
      </c>
      <c r="N225" s="446">
        <v>0</v>
      </c>
      <c r="O225" s="446">
        <v>0</v>
      </c>
      <c r="P225" s="446">
        <v>0</v>
      </c>
      <c r="Q225" s="446">
        <v>0</v>
      </c>
      <c r="R225" s="446">
        <v>0</v>
      </c>
      <c r="S225" s="446">
        <v>0</v>
      </c>
      <c r="T225" s="446">
        <v>0</v>
      </c>
      <c r="U225" s="446">
        <v>0</v>
      </c>
      <c r="V225" s="446">
        <v>0</v>
      </c>
      <c r="W225" s="446">
        <v>0</v>
      </c>
      <c r="X225" s="446">
        <v>0</v>
      </c>
      <c r="Y225" s="446">
        <v>0</v>
      </c>
      <c r="Z225" s="446">
        <v>0</v>
      </c>
      <c r="AA225" s="446">
        <v>0</v>
      </c>
      <c r="AB225" s="446">
        <v>0</v>
      </c>
      <c r="AC225" s="446">
        <v>0</v>
      </c>
    </row>
    <row r="226" spans="1:29" x14ac:dyDescent="0.25">
      <c r="A226" s="446" t="s">
        <v>4057</v>
      </c>
      <c r="B226" s="446" t="s">
        <v>2425</v>
      </c>
      <c r="C226" s="446" t="s">
        <v>4471</v>
      </c>
      <c r="D226" s="446">
        <v>-6.4802799999999996</v>
      </c>
      <c r="E226" s="446">
        <v>-6.4802799999999996</v>
      </c>
      <c r="F226" s="446">
        <v>-6.4802799999999996</v>
      </c>
      <c r="G226" s="446">
        <v>-6.4802799999999996</v>
      </c>
      <c r="H226" s="446">
        <v>-6.4802799999999996</v>
      </c>
      <c r="I226" s="446">
        <v>-6.4802799999999996</v>
      </c>
      <c r="J226" s="446">
        <v>-6.4802799999999996</v>
      </c>
      <c r="K226" s="446">
        <v>-6.4802799999999996</v>
      </c>
      <c r="L226" s="446">
        <v>-6.4802799999999996</v>
      </c>
      <c r="M226" s="446">
        <v>-6.4802799999999996</v>
      </c>
      <c r="N226" s="446">
        <v>-6.4802799999999996</v>
      </c>
      <c r="O226" s="446">
        <v>-6.4802799999999996</v>
      </c>
      <c r="P226" s="446">
        <v>-6.4802799999999996</v>
      </c>
      <c r="Q226" s="446">
        <v>-6.4802799999999996</v>
      </c>
      <c r="R226" s="446">
        <v>-6.4802799999999996</v>
      </c>
      <c r="S226" s="446">
        <v>-6.4802799999999996</v>
      </c>
      <c r="T226" s="446">
        <v>-6.4802799999999996</v>
      </c>
      <c r="U226" s="446">
        <v>-6.4802799999999996</v>
      </c>
      <c r="V226" s="446">
        <v>-6.4802799999999996</v>
      </c>
      <c r="W226" s="446">
        <v>-6.4802799999999996</v>
      </c>
      <c r="X226" s="446">
        <v>-6.4802799999999996</v>
      </c>
      <c r="Y226" s="446">
        <v>-6.4802799999999996</v>
      </c>
      <c r="Z226" s="446">
        <v>-6.4802799999999996</v>
      </c>
      <c r="AA226" s="446">
        <v>-6.4802799999999996</v>
      </c>
      <c r="AB226" s="446">
        <v>-6.4802799999999996</v>
      </c>
      <c r="AC226" s="446">
        <v>-6.4802799999999996</v>
      </c>
    </row>
    <row r="227" spans="1:29" x14ac:dyDescent="0.25">
      <c r="A227" s="446" t="s">
        <v>4057</v>
      </c>
      <c r="B227" s="446" t="s">
        <v>4472</v>
      </c>
      <c r="C227" s="446" t="s">
        <v>4471</v>
      </c>
      <c r="D227" s="446">
        <v>0</v>
      </c>
      <c r="E227" s="446">
        <v>0</v>
      </c>
      <c r="F227" s="446">
        <v>0</v>
      </c>
      <c r="G227" s="446">
        <v>0</v>
      </c>
      <c r="H227" s="446">
        <v>0</v>
      </c>
      <c r="I227" s="446">
        <v>0</v>
      </c>
      <c r="J227" s="446">
        <v>0</v>
      </c>
      <c r="K227" s="446">
        <v>0</v>
      </c>
      <c r="L227" s="446">
        <v>0</v>
      </c>
      <c r="M227" s="446">
        <v>0</v>
      </c>
      <c r="N227" s="446">
        <v>0</v>
      </c>
      <c r="O227" s="446">
        <v>0</v>
      </c>
      <c r="P227" s="446">
        <v>0</v>
      </c>
      <c r="Q227" s="446">
        <v>0</v>
      </c>
      <c r="R227" s="446">
        <v>0</v>
      </c>
      <c r="S227" s="446">
        <v>0</v>
      </c>
      <c r="T227" s="446">
        <v>0</v>
      </c>
      <c r="U227" s="446">
        <v>0</v>
      </c>
      <c r="V227" s="446">
        <v>0</v>
      </c>
      <c r="W227" s="446">
        <v>0</v>
      </c>
      <c r="X227" s="446">
        <v>0</v>
      </c>
      <c r="Y227" s="446">
        <v>0</v>
      </c>
      <c r="Z227" s="446">
        <v>0</v>
      </c>
      <c r="AA227" s="446">
        <v>0</v>
      </c>
      <c r="AB227" s="446">
        <v>0</v>
      </c>
      <c r="AC227" s="446">
        <v>0</v>
      </c>
    </row>
    <row r="228" spans="1:29" x14ac:dyDescent="0.25">
      <c r="A228" s="446" t="s">
        <v>4059</v>
      </c>
      <c r="B228" s="446" t="s">
        <v>2426</v>
      </c>
      <c r="C228" s="446" t="s">
        <v>4471</v>
      </c>
      <c r="D228" s="446">
        <v>44.4054</v>
      </c>
      <c r="E228" s="446">
        <v>43.501899999999999</v>
      </c>
      <c r="F228" s="446">
        <v>42.601900000000001</v>
      </c>
      <c r="G228" s="446">
        <v>41.451000000000001</v>
      </c>
      <c r="H228" s="446">
        <v>40.280500000000004</v>
      </c>
      <c r="I228" s="446">
        <v>39.097999999999999</v>
      </c>
      <c r="J228" s="446">
        <v>37.851399999999998</v>
      </c>
      <c r="K228" s="446">
        <v>36.575000000000003</v>
      </c>
      <c r="L228" s="446">
        <v>35.231999999999999</v>
      </c>
      <c r="M228" s="446">
        <v>33.7181</v>
      </c>
      <c r="N228" s="446">
        <v>32.268999999999998</v>
      </c>
      <c r="O228" s="446">
        <v>30.7498</v>
      </c>
      <c r="P228" s="446">
        <v>29.223199999999999</v>
      </c>
      <c r="Q228" s="446">
        <v>27.750299999999999</v>
      </c>
      <c r="R228" s="446">
        <v>26.222300000000001</v>
      </c>
      <c r="S228" s="446">
        <v>24.760300000000001</v>
      </c>
      <c r="T228" s="446">
        <v>23.268999999999998</v>
      </c>
      <c r="U228" s="446">
        <v>21.8553</v>
      </c>
      <c r="V228" s="446">
        <v>20.803100000000001</v>
      </c>
      <c r="W228" s="446">
        <v>19.883800000000001</v>
      </c>
      <c r="X228" s="446">
        <v>19.129100000000001</v>
      </c>
      <c r="Y228" s="446">
        <v>18.547699999999999</v>
      </c>
      <c r="Z228" s="446">
        <v>18.097000000000001</v>
      </c>
      <c r="AA228" s="446">
        <v>17.738900000000001</v>
      </c>
      <c r="AB228" s="446">
        <v>17.485199999999999</v>
      </c>
      <c r="AC228" s="446">
        <v>17.395700000000001</v>
      </c>
    </row>
    <row r="229" spans="1:29" x14ac:dyDescent="0.25">
      <c r="A229" s="446" t="s">
        <v>4059</v>
      </c>
      <c r="B229" s="446" t="s">
        <v>2424</v>
      </c>
      <c r="C229" s="446" t="s">
        <v>4471</v>
      </c>
      <c r="D229" s="446">
        <v>12.1898</v>
      </c>
      <c r="E229" s="446">
        <v>12.373699999999999</v>
      </c>
      <c r="F229" s="446">
        <v>12.4832</v>
      </c>
      <c r="G229" s="446">
        <v>10.2719</v>
      </c>
      <c r="H229" s="446">
        <v>8.1256000000000004</v>
      </c>
      <c r="I229" s="446">
        <v>4.5905800000000001</v>
      </c>
      <c r="J229" s="446">
        <v>3.7677999999999998</v>
      </c>
      <c r="K229" s="446">
        <v>2.9809899999999998</v>
      </c>
      <c r="L229" s="446">
        <v>3.07707</v>
      </c>
      <c r="M229" s="446">
        <v>3.2469700000000001</v>
      </c>
      <c r="N229" s="446">
        <v>3.4408699999999999</v>
      </c>
      <c r="O229" s="446">
        <v>3.78023</v>
      </c>
      <c r="P229" s="446">
        <v>4.181</v>
      </c>
      <c r="Q229" s="446">
        <v>4.6072899999999999</v>
      </c>
      <c r="R229" s="446">
        <v>5.0413500000000004</v>
      </c>
      <c r="S229" s="446">
        <v>5.6052499999999998</v>
      </c>
      <c r="T229" s="446">
        <v>6.1281299999999996</v>
      </c>
      <c r="U229" s="446">
        <v>6.5999400000000001</v>
      </c>
      <c r="V229" s="446">
        <v>6.7923600000000004</v>
      </c>
      <c r="W229" s="446">
        <v>7.0404600000000004</v>
      </c>
      <c r="X229" s="446">
        <v>7.30159</v>
      </c>
      <c r="Y229" s="446">
        <v>7.63598</v>
      </c>
      <c r="Z229" s="446">
        <v>7.8339499999999997</v>
      </c>
      <c r="AA229" s="446">
        <v>7.9382700000000002</v>
      </c>
      <c r="AB229" s="446">
        <v>7.9275000000000002</v>
      </c>
      <c r="AC229" s="446">
        <v>7.8889100000000001</v>
      </c>
    </row>
    <row r="230" spans="1:29" x14ac:dyDescent="0.25">
      <c r="A230" s="446" t="s">
        <v>4059</v>
      </c>
      <c r="B230" s="446" t="s">
        <v>4475</v>
      </c>
      <c r="C230" s="446" t="s">
        <v>4471</v>
      </c>
      <c r="D230" s="446">
        <v>14.0893</v>
      </c>
      <c r="E230" s="446">
        <v>13.5654</v>
      </c>
      <c r="F230" s="446">
        <v>13.840199999999999</v>
      </c>
      <c r="G230" s="446">
        <v>13.7773</v>
      </c>
      <c r="H230" s="446">
        <v>13.6286</v>
      </c>
      <c r="I230" s="446">
        <v>13.467499999999999</v>
      </c>
      <c r="J230" s="446">
        <v>13.321300000000001</v>
      </c>
      <c r="K230" s="446">
        <v>13.1989</v>
      </c>
      <c r="L230" s="446">
        <v>13.0822</v>
      </c>
      <c r="M230" s="446">
        <v>12.9885</v>
      </c>
      <c r="N230" s="446">
        <v>12.8847</v>
      </c>
      <c r="O230" s="446">
        <v>12.7766</v>
      </c>
      <c r="P230" s="446">
        <v>12.661199999999999</v>
      </c>
      <c r="Q230" s="446">
        <v>12.5435</v>
      </c>
      <c r="R230" s="446">
        <v>12.389099999999999</v>
      </c>
      <c r="S230" s="446">
        <v>12.232100000000001</v>
      </c>
      <c r="T230" s="446">
        <v>12.0845</v>
      </c>
      <c r="U230" s="446">
        <v>11.9659</v>
      </c>
      <c r="V230" s="446">
        <v>11.857799999999999</v>
      </c>
      <c r="W230" s="446">
        <v>11.7584</v>
      </c>
      <c r="X230" s="446">
        <v>11.6652</v>
      </c>
      <c r="Y230" s="446">
        <v>11.563700000000001</v>
      </c>
      <c r="Z230" s="446">
        <v>11.4559</v>
      </c>
      <c r="AA230" s="446">
        <v>11.347799999999999</v>
      </c>
      <c r="AB230" s="446">
        <v>11.229799999999999</v>
      </c>
      <c r="AC230" s="446">
        <v>11.1334</v>
      </c>
    </row>
    <row r="231" spans="1:29" x14ac:dyDescent="0.25">
      <c r="A231" s="446" t="s">
        <v>4059</v>
      </c>
      <c r="B231" s="446" t="s">
        <v>4474</v>
      </c>
      <c r="C231" s="446" t="s">
        <v>4471</v>
      </c>
      <c r="D231" s="446">
        <v>9.3071699999999993</v>
      </c>
      <c r="E231" s="446">
        <v>9.3021399999999996</v>
      </c>
      <c r="F231" s="446">
        <v>9.3735400000000002</v>
      </c>
      <c r="G231" s="446">
        <v>9.3850700000000007</v>
      </c>
      <c r="H231" s="446">
        <v>9.3515499999999996</v>
      </c>
      <c r="I231" s="446">
        <v>9.3272499999999994</v>
      </c>
      <c r="J231" s="446">
        <v>9.2795699999999997</v>
      </c>
      <c r="K231" s="446">
        <v>9.2842000000000002</v>
      </c>
      <c r="L231" s="446">
        <v>9.3214699999999997</v>
      </c>
      <c r="M231" s="446">
        <v>9.3604699999999994</v>
      </c>
      <c r="N231" s="446">
        <v>9.3882399999999997</v>
      </c>
      <c r="O231" s="446">
        <v>9.3936899999999994</v>
      </c>
      <c r="P231" s="446">
        <v>9.3859200000000005</v>
      </c>
      <c r="Q231" s="446">
        <v>9.3771900000000006</v>
      </c>
      <c r="R231" s="446">
        <v>9.2969299999999997</v>
      </c>
      <c r="S231" s="446">
        <v>9.2089800000000004</v>
      </c>
      <c r="T231" s="446">
        <v>9.1474200000000003</v>
      </c>
      <c r="U231" s="446">
        <v>9.1190499999999997</v>
      </c>
      <c r="V231" s="446">
        <v>9.1039600000000007</v>
      </c>
      <c r="W231" s="446">
        <v>9.1003500000000006</v>
      </c>
      <c r="X231" s="446">
        <v>9.1032799999999998</v>
      </c>
      <c r="Y231" s="446">
        <v>9.0899400000000004</v>
      </c>
      <c r="Z231" s="446">
        <v>9.0669199999999996</v>
      </c>
      <c r="AA231" s="446">
        <v>9.0381599999999995</v>
      </c>
      <c r="AB231" s="446">
        <v>8.9888200000000005</v>
      </c>
      <c r="AC231" s="446">
        <v>8.9762599999999999</v>
      </c>
    </row>
    <row r="232" spans="1:29" x14ac:dyDescent="0.25">
      <c r="A232" s="446" t="s">
        <v>4059</v>
      </c>
      <c r="B232" s="446" t="s">
        <v>4473</v>
      </c>
      <c r="C232" s="446" t="s">
        <v>4471</v>
      </c>
      <c r="D232" s="446">
        <v>17.464700000000001</v>
      </c>
      <c r="E232" s="446">
        <v>17.043600000000001</v>
      </c>
      <c r="F232" s="446">
        <v>16.7804</v>
      </c>
      <c r="G232" s="446">
        <v>16.503699999999998</v>
      </c>
      <c r="H232" s="446">
        <v>16.1297</v>
      </c>
      <c r="I232" s="446">
        <v>15.7898</v>
      </c>
      <c r="J232" s="446">
        <v>15.5046</v>
      </c>
      <c r="K232" s="446">
        <v>15.353199999999999</v>
      </c>
      <c r="L232" s="446">
        <v>15.120200000000001</v>
      </c>
      <c r="M232" s="446">
        <v>14.980600000000001</v>
      </c>
      <c r="N232" s="446">
        <v>14.834199999999999</v>
      </c>
      <c r="O232" s="446">
        <v>14.6822</v>
      </c>
      <c r="P232" s="446">
        <v>14.524800000000001</v>
      </c>
      <c r="Q232" s="446">
        <v>14.392300000000001</v>
      </c>
      <c r="R232" s="446">
        <v>14.277200000000001</v>
      </c>
      <c r="S232" s="446">
        <v>14.155200000000001</v>
      </c>
      <c r="T232" s="446">
        <v>14.126899999999999</v>
      </c>
      <c r="U232" s="446">
        <v>14.0884</v>
      </c>
      <c r="V232" s="446">
        <v>14.0731</v>
      </c>
      <c r="W232" s="446">
        <v>14.045400000000001</v>
      </c>
      <c r="X232" s="446">
        <v>14.0489</v>
      </c>
      <c r="Y232" s="446">
        <v>14.112299999999999</v>
      </c>
      <c r="Z232" s="446">
        <v>14.1524</v>
      </c>
      <c r="AA232" s="446">
        <v>14.2201</v>
      </c>
      <c r="AB232" s="446">
        <v>14.260400000000001</v>
      </c>
      <c r="AC232" s="446">
        <v>14.3065</v>
      </c>
    </row>
    <row r="233" spans="1:29" x14ac:dyDescent="0.25">
      <c r="A233" s="446" t="s">
        <v>4059</v>
      </c>
      <c r="B233" s="446" t="s">
        <v>2485</v>
      </c>
      <c r="C233" s="446" t="s">
        <v>4471</v>
      </c>
      <c r="D233" s="446">
        <v>0.121576</v>
      </c>
      <c r="E233" s="446">
        <v>0.115838</v>
      </c>
      <c r="F233" s="446">
        <v>0.10319300000000001</v>
      </c>
      <c r="G233" s="446">
        <v>9.1808799999999996E-2</v>
      </c>
      <c r="H233" s="446">
        <v>8.1489000000000006E-2</v>
      </c>
      <c r="I233" s="446">
        <v>7.2489200000000004E-2</v>
      </c>
      <c r="J233" s="446">
        <v>6.7208400000000001E-2</v>
      </c>
      <c r="K233" s="446">
        <v>6.1952100000000003E-2</v>
      </c>
      <c r="L233" s="446">
        <v>5.6754600000000002E-2</v>
      </c>
      <c r="M233" s="446">
        <v>5.1609200000000001E-2</v>
      </c>
      <c r="N233" s="446">
        <v>4.6408699999999997E-2</v>
      </c>
      <c r="O233" s="446">
        <v>4.5460800000000003E-2</v>
      </c>
      <c r="P233" s="446">
        <v>4.4461000000000001E-2</v>
      </c>
      <c r="Q233" s="446">
        <v>4.3483399999999998E-2</v>
      </c>
      <c r="R233" s="446">
        <v>4.2589500000000002E-2</v>
      </c>
      <c r="S233" s="446">
        <v>4.1557700000000003E-2</v>
      </c>
      <c r="T233" s="446">
        <v>4.0700699999999999E-2</v>
      </c>
      <c r="U233" s="446">
        <v>3.98062E-2</v>
      </c>
      <c r="V233" s="446">
        <v>3.8854399999999997E-2</v>
      </c>
      <c r="W233" s="446">
        <v>3.82715E-2</v>
      </c>
      <c r="X233" s="446">
        <v>3.7782000000000003E-2</v>
      </c>
      <c r="Y233" s="446">
        <v>3.7422999999999998E-2</v>
      </c>
      <c r="Z233" s="446">
        <v>3.71533E-2</v>
      </c>
      <c r="AA233" s="446">
        <v>3.7196600000000003E-2</v>
      </c>
      <c r="AB233" s="446">
        <v>3.7256699999999997E-2</v>
      </c>
      <c r="AC233" s="446">
        <v>3.74793E-2</v>
      </c>
    </row>
    <row r="234" spans="1:29" x14ac:dyDescent="0.25">
      <c r="A234" s="446" t="s">
        <v>4059</v>
      </c>
      <c r="B234" s="446" t="s">
        <v>2425</v>
      </c>
      <c r="C234" s="446" t="s">
        <v>4471</v>
      </c>
      <c r="D234" s="446">
        <v>-5.73644</v>
      </c>
      <c r="E234" s="446">
        <v>-5.73644</v>
      </c>
      <c r="F234" s="446">
        <v>-5.73644</v>
      </c>
      <c r="G234" s="446">
        <v>-5.73644</v>
      </c>
      <c r="H234" s="446">
        <v>-5.73644</v>
      </c>
      <c r="I234" s="446">
        <v>-5.73644</v>
      </c>
      <c r="J234" s="446">
        <v>-5.73644</v>
      </c>
      <c r="K234" s="446">
        <v>-5.73644</v>
      </c>
      <c r="L234" s="446">
        <v>-5.73644</v>
      </c>
      <c r="M234" s="446">
        <v>-5.73644</v>
      </c>
      <c r="N234" s="446">
        <v>-5.73644</v>
      </c>
      <c r="O234" s="446">
        <v>-5.73644</v>
      </c>
      <c r="P234" s="446">
        <v>-5.73644</v>
      </c>
      <c r="Q234" s="446">
        <v>-5.73644</v>
      </c>
      <c r="R234" s="446">
        <v>-5.73644</v>
      </c>
      <c r="S234" s="446">
        <v>-5.73644</v>
      </c>
      <c r="T234" s="446">
        <v>-5.73644</v>
      </c>
      <c r="U234" s="446">
        <v>-5.73644</v>
      </c>
      <c r="V234" s="446">
        <v>-5.73644</v>
      </c>
      <c r="W234" s="446">
        <v>-5.73644</v>
      </c>
      <c r="X234" s="446">
        <v>-5.73644</v>
      </c>
      <c r="Y234" s="446">
        <v>-5.73644</v>
      </c>
      <c r="Z234" s="446">
        <v>-5.73644</v>
      </c>
      <c r="AA234" s="446">
        <v>-5.73644</v>
      </c>
      <c r="AB234" s="446">
        <v>-5.73644</v>
      </c>
      <c r="AC234" s="446">
        <v>-5.73644</v>
      </c>
    </row>
    <row r="235" spans="1:29" x14ac:dyDescent="0.25">
      <c r="A235" s="446" t="s">
        <v>4059</v>
      </c>
      <c r="B235" s="446" t="s">
        <v>4472</v>
      </c>
      <c r="C235" s="446" t="s">
        <v>4471</v>
      </c>
      <c r="D235" s="446">
        <v>0</v>
      </c>
      <c r="E235" s="446">
        <v>0</v>
      </c>
      <c r="F235" s="446">
        <v>0</v>
      </c>
      <c r="G235" s="446">
        <v>0</v>
      </c>
      <c r="H235" s="446">
        <v>0</v>
      </c>
      <c r="I235" s="446">
        <v>0</v>
      </c>
      <c r="J235" s="446">
        <v>0</v>
      </c>
      <c r="K235" s="446">
        <v>0</v>
      </c>
      <c r="L235" s="446">
        <v>0</v>
      </c>
      <c r="M235" s="446">
        <v>0</v>
      </c>
      <c r="N235" s="446">
        <v>0</v>
      </c>
      <c r="O235" s="446">
        <v>0</v>
      </c>
      <c r="P235" s="446">
        <v>0</v>
      </c>
      <c r="Q235" s="446">
        <v>0</v>
      </c>
      <c r="R235" s="446">
        <v>0</v>
      </c>
      <c r="S235" s="446">
        <v>0</v>
      </c>
      <c r="T235" s="446">
        <v>0</v>
      </c>
      <c r="U235" s="446">
        <v>0</v>
      </c>
      <c r="V235" s="446">
        <v>0</v>
      </c>
      <c r="W235" s="446">
        <v>0</v>
      </c>
      <c r="X235" s="446">
        <v>0</v>
      </c>
      <c r="Y235" s="446">
        <v>0</v>
      </c>
      <c r="Z235" s="446">
        <v>0</v>
      </c>
      <c r="AA235" s="446">
        <v>0</v>
      </c>
      <c r="AB235" s="446">
        <v>0</v>
      </c>
      <c r="AC235" s="446">
        <v>0</v>
      </c>
    </row>
    <row r="236" spans="1:29" x14ac:dyDescent="0.25">
      <c r="A236" s="446" t="s">
        <v>4061</v>
      </c>
      <c r="B236" s="446" t="s">
        <v>2426</v>
      </c>
      <c r="C236" s="446" t="s">
        <v>4471</v>
      </c>
      <c r="D236" s="446">
        <v>13.1875</v>
      </c>
      <c r="E236" s="446">
        <v>12.8301</v>
      </c>
      <c r="F236" s="446">
        <v>12.53</v>
      </c>
      <c r="G236" s="446">
        <v>12.2128</v>
      </c>
      <c r="H236" s="446">
        <v>11.914899999999999</v>
      </c>
      <c r="I236" s="446">
        <v>11.6531</v>
      </c>
      <c r="J236" s="446">
        <v>11.465999999999999</v>
      </c>
      <c r="K236" s="446">
        <v>11.281000000000001</v>
      </c>
      <c r="L236" s="446">
        <v>10.8826</v>
      </c>
      <c r="M236" s="446">
        <v>10.3582</v>
      </c>
      <c r="N236" s="446">
        <v>9.8772400000000005</v>
      </c>
      <c r="O236" s="446">
        <v>9.3925699999999992</v>
      </c>
      <c r="P236" s="446">
        <v>8.91615</v>
      </c>
      <c r="Q236" s="446">
        <v>8.4557900000000004</v>
      </c>
      <c r="R236" s="446">
        <v>7.9850500000000002</v>
      </c>
      <c r="S236" s="446">
        <v>7.5242100000000001</v>
      </c>
      <c r="T236" s="446">
        <v>7.0706899999999999</v>
      </c>
      <c r="U236" s="446">
        <v>6.6399600000000003</v>
      </c>
      <c r="V236" s="446">
        <v>6.3054199999999998</v>
      </c>
      <c r="W236" s="446">
        <v>6.0139899999999997</v>
      </c>
      <c r="X236" s="446">
        <v>5.7669699999999997</v>
      </c>
      <c r="Y236" s="446">
        <v>5.5888400000000003</v>
      </c>
      <c r="Z236" s="446">
        <v>5.4623900000000001</v>
      </c>
      <c r="AA236" s="446">
        <v>5.3641899999999998</v>
      </c>
      <c r="AB236" s="446">
        <v>5.3143000000000002</v>
      </c>
      <c r="AC236" s="446">
        <v>5.2930599999999997</v>
      </c>
    </row>
    <row r="237" spans="1:29" x14ac:dyDescent="0.25">
      <c r="A237" s="446" t="s">
        <v>4061</v>
      </c>
      <c r="B237" s="446" t="s">
        <v>2424</v>
      </c>
      <c r="C237" s="446" t="s">
        <v>4471</v>
      </c>
      <c r="D237" s="446">
        <v>12.3714</v>
      </c>
      <c r="E237" s="446">
        <v>3.65103</v>
      </c>
      <c r="F237" s="446">
        <v>3.6518700000000002</v>
      </c>
      <c r="G237" s="446">
        <v>3.84944</v>
      </c>
      <c r="H237" s="446">
        <v>4.0937200000000002</v>
      </c>
      <c r="I237" s="446">
        <v>4.4248700000000003</v>
      </c>
      <c r="J237" s="446">
        <v>4.1150399999999996</v>
      </c>
      <c r="K237" s="446">
        <v>4.2845800000000001</v>
      </c>
      <c r="L237" s="446">
        <v>4.4854799999999999</v>
      </c>
      <c r="M237" s="446">
        <v>4.6732199999999997</v>
      </c>
      <c r="N237" s="446">
        <v>4.82857</v>
      </c>
      <c r="O237" s="446">
        <v>4.9004700000000003</v>
      </c>
      <c r="P237" s="446">
        <v>3.6428400000000001</v>
      </c>
      <c r="Q237" s="446">
        <v>3.6582499999999998</v>
      </c>
      <c r="R237" s="446">
        <v>3.8287100000000001</v>
      </c>
      <c r="S237" s="446">
        <v>3.9967999999999999</v>
      </c>
      <c r="T237" s="446">
        <v>4.1855200000000004</v>
      </c>
      <c r="U237" s="446">
        <v>4.3399799999999997</v>
      </c>
      <c r="V237" s="446">
        <v>4.1905200000000002</v>
      </c>
      <c r="W237" s="446">
        <v>3.94861</v>
      </c>
      <c r="X237" s="446">
        <v>3.3672200000000001</v>
      </c>
      <c r="Y237" s="446">
        <v>2.8744100000000001</v>
      </c>
      <c r="Z237" s="446">
        <v>2.64134</v>
      </c>
      <c r="AA237" s="446">
        <v>2.4597099999999998</v>
      </c>
      <c r="AB237" s="446">
        <v>2.0922999999999998</v>
      </c>
      <c r="AC237" s="446">
        <v>1.4516</v>
      </c>
    </row>
    <row r="238" spans="1:29" x14ac:dyDescent="0.25">
      <c r="A238" s="446" t="s">
        <v>4061</v>
      </c>
      <c r="B238" s="446" t="s">
        <v>4475</v>
      </c>
      <c r="C238" s="446" t="s">
        <v>4471</v>
      </c>
      <c r="D238" s="446">
        <v>2.2097099999999998</v>
      </c>
      <c r="E238" s="446">
        <v>2.1293899999999999</v>
      </c>
      <c r="F238" s="446">
        <v>2.1702499999999998</v>
      </c>
      <c r="G238" s="446">
        <v>2.16412</v>
      </c>
      <c r="H238" s="446">
        <v>2.1418599999999999</v>
      </c>
      <c r="I238" s="446">
        <v>2.1169899999999999</v>
      </c>
      <c r="J238" s="446">
        <v>2.08785</v>
      </c>
      <c r="K238" s="446">
        <v>2.0627499999999999</v>
      </c>
      <c r="L238" s="446">
        <v>2.03878</v>
      </c>
      <c r="M238" s="446">
        <v>2.01824</v>
      </c>
      <c r="N238" s="446">
        <v>1.99736</v>
      </c>
      <c r="O238" s="446">
        <v>1.9755199999999999</v>
      </c>
      <c r="P238" s="446">
        <v>1.95228</v>
      </c>
      <c r="Q238" s="446">
        <v>1.92916</v>
      </c>
      <c r="R238" s="446">
        <v>1.90046</v>
      </c>
      <c r="S238" s="446">
        <v>1.8715200000000001</v>
      </c>
      <c r="T238" s="446">
        <v>1.8440300000000001</v>
      </c>
      <c r="U238" s="446">
        <v>1.8209299999999999</v>
      </c>
      <c r="V238" s="446">
        <v>1.79962</v>
      </c>
      <c r="W238" s="446">
        <v>1.7797400000000001</v>
      </c>
      <c r="X238" s="446">
        <v>1.76101</v>
      </c>
      <c r="Y238" s="446">
        <v>1.7411099999999999</v>
      </c>
      <c r="Z238" s="446">
        <v>1.72034</v>
      </c>
      <c r="AA238" s="446">
        <v>1.6995400000000001</v>
      </c>
      <c r="AB238" s="446">
        <v>1.67737</v>
      </c>
      <c r="AC238" s="446">
        <v>1.6586799999999999</v>
      </c>
    </row>
    <row r="239" spans="1:29" x14ac:dyDescent="0.25">
      <c r="A239" s="446" t="s">
        <v>4061</v>
      </c>
      <c r="B239" s="446" t="s">
        <v>4474</v>
      </c>
      <c r="C239" s="446" t="s">
        <v>4471</v>
      </c>
      <c r="D239" s="446">
        <v>1.8723799999999999</v>
      </c>
      <c r="E239" s="446">
        <v>1.9042300000000001</v>
      </c>
      <c r="F239" s="446">
        <v>1.9483699999999999</v>
      </c>
      <c r="G239" s="446">
        <v>1.98339</v>
      </c>
      <c r="H239" s="446">
        <v>2.0116499999999999</v>
      </c>
      <c r="I239" s="446">
        <v>2.04176</v>
      </c>
      <c r="J239" s="446">
        <v>2.0301300000000002</v>
      </c>
      <c r="K239" s="446">
        <v>2.0346899999999999</v>
      </c>
      <c r="L239" s="446">
        <v>2.0450300000000001</v>
      </c>
      <c r="M239" s="446">
        <v>2.0552199999999998</v>
      </c>
      <c r="N239" s="446">
        <v>2.0614699999999999</v>
      </c>
      <c r="O239" s="446">
        <v>2.0599500000000002</v>
      </c>
      <c r="P239" s="446">
        <v>2.04806</v>
      </c>
      <c r="Q239" s="446">
        <v>2.0443500000000001</v>
      </c>
      <c r="R239" s="446">
        <v>2.02657</v>
      </c>
      <c r="S239" s="446">
        <v>2.0061200000000001</v>
      </c>
      <c r="T239" s="446">
        <v>1.9918400000000001</v>
      </c>
      <c r="U239" s="446">
        <v>1.9833000000000001</v>
      </c>
      <c r="V239" s="446">
        <v>1.97729</v>
      </c>
      <c r="W239" s="446">
        <v>1.9732000000000001</v>
      </c>
      <c r="X239" s="446">
        <v>1.97038</v>
      </c>
      <c r="Y239" s="446">
        <v>1.96465</v>
      </c>
      <c r="Z239" s="446">
        <v>1.9573700000000001</v>
      </c>
      <c r="AA239" s="446">
        <v>1.9491099999999999</v>
      </c>
      <c r="AB239" s="446">
        <v>1.93703</v>
      </c>
      <c r="AC239" s="446">
        <v>1.9312</v>
      </c>
    </row>
    <row r="240" spans="1:29" x14ac:dyDescent="0.25">
      <c r="A240" s="446" t="s">
        <v>4061</v>
      </c>
      <c r="B240" s="446" t="s">
        <v>4473</v>
      </c>
      <c r="C240" s="446" t="s">
        <v>4471</v>
      </c>
      <c r="D240" s="446">
        <v>36.732900000000001</v>
      </c>
      <c r="E240" s="446">
        <v>36.053699999999999</v>
      </c>
      <c r="F240" s="446">
        <v>35.592599999999997</v>
      </c>
      <c r="G240" s="446">
        <v>35.438499999999998</v>
      </c>
      <c r="H240" s="446">
        <v>35.153100000000002</v>
      </c>
      <c r="I240" s="446">
        <v>35.0794</v>
      </c>
      <c r="J240" s="446">
        <v>35.003599999999999</v>
      </c>
      <c r="K240" s="446">
        <v>34.981099999999998</v>
      </c>
      <c r="L240" s="446">
        <v>34.989400000000003</v>
      </c>
      <c r="M240" s="446">
        <v>35.023200000000003</v>
      </c>
      <c r="N240" s="446">
        <v>35.023899999999998</v>
      </c>
      <c r="O240" s="446">
        <v>35.079500000000003</v>
      </c>
      <c r="P240" s="446">
        <v>35.102499999999999</v>
      </c>
      <c r="Q240" s="446">
        <v>35.169899999999998</v>
      </c>
      <c r="R240" s="446">
        <v>35.203200000000002</v>
      </c>
      <c r="S240" s="446">
        <v>35.328899999999997</v>
      </c>
      <c r="T240" s="446">
        <v>35.452399999999997</v>
      </c>
      <c r="U240" s="446">
        <v>35.596800000000002</v>
      </c>
      <c r="V240" s="446">
        <v>35.725000000000001</v>
      </c>
      <c r="W240" s="446">
        <v>35.789700000000003</v>
      </c>
      <c r="X240" s="446">
        <v>35.909399999999998</v>
      </c>
      <c r="Y240" s="446">
        <v>36.100700000000003</v>
      </c>
      <c r="Z240" s="446">
        <v>36.253500000000003</v>
      </c>
      <c r="AA240" s="446">
        <v>36.397500000000001</v>
      </c>
      <c r="AB240" s="446">
        <v>36.417200000000001</v>
      </c>
      <c r="AC240" s="446">
        <v>36.630000000000003</v>
      </c>
    </row>
    <row r="241" spans="1:29" x14ac:dyDescent="0.25">
      <c r="A241" s="446" t="s">
        <v>4061</v>
      </c>
      <c r="B241" s="446" t="s">
        <v>2485</v>
      </c>
      <c r="C241" s="446" t="s">
        <v>4471</v>
      </c>
      <c r="D241" s="446">
        <v>0.194517</v>
      </c>
      <c r="E241" s="446">
        <v>0.18531600000000001</v>
      </c>
      <c r="F241" s="446">
        <v>0.16586799999999999</v>
      </c>
      <c r="G241" s="446">
        <v>0.148613</v>
      </c>
      <c r="H241" s="446">
        <v>0.133158</v>
      </c>
      <c r="I241" s="446">
        <v>0.119796</v>
      </c>
      <c r="J241" s="446">
        <v>0.112319</v>
      </c>
      <c r="K241" s="446">
        <v>0.10474899999999999</v>
      </c>
      <c r="L241" s="446">
        <v>9.7193199999999993E-2</v>
      </c>
      <c r="M241" s="446">
        <v>8.9664599999999997E-2</v>
      </c>
      <c r="N241" s="446">
        <v>8.2186300000000004E-2</v>
      </c>
      <c r="O241" s="446">
        <v>8.1975000000000006E-2</v>
      </c>
      <c r="P241" s="446">
        <v>8.1760799999999995E-2</v>
      </c>
      <c r="Q241" s="446">
        <v>8.1567100000000003E-2</v>
      </c>
      <c r="R241" s="446">
        <v>8.1391099999999994E-2</v>
      </c>
      <c r="S241" s="446">
        <v>8.1140900000000002E-2</v>
      </c>
      <c r="T241" s="446">
        <v>8.0838300000000002E-2</v>
      </c>
      <c r="U241" s="446">
        <v>8.0386899999999997E-2</v>
      </c>
      <c r="V241" s="446">
        <v>7.9962199999999997E-2</v>
      </c>
      <c r="W241" s="446">
        <v>0.18174199999999999</v>
      </c>
      <c r="X241" s="446">
        <v>0.34551100000000001</v>
      </c>
      <c r="Y241" s="446">
        <v>0.66292099999999998</v>
      </c>
      <c r="Z241" s="446">
        <v>0.90757699999999997</v>
      </c>
      <c r="AA241" s="446">
        <v>1.02016</v>
      </c>
      <c r="AB241" s="446">
        <v>1.0862400000000001</v>
      </c>
      <c r="AC241" s="446">
        <v>1.2784</v>
      </c>
    </row>
    <row r="242" spans="1:29" x14ac:dyDescent="0.25">
      <c r="A242" s="446" t="s">
        <v>4061</v>
      </c>
      <c r="B242" s="446" t="s">
        <v>2425</v>
      </c>
      <c r="C242" s="446" t="s">
        <v>4471</v>
      </c>
      <c r="D242" s="446">
        <v>5.6575800000000003</v>
      </c>
      <c r="E242" s="446">
        <v>5.6575800000000003</v>
      </c>
      <c r="F242" s="446">
        <v>5.6575800000000003</v>
      </c>
      <c r="G242" s="446">
        <v>5.6575800000000003</v>
      </c>
      <c r="H242" s="446">
        <v>5.6575800000000003</v>
      </c>
      <c r="I242" s="446">
        <v>5.6575800000000003</v>
      </c>
      <c r="J242" s="446">
        <v>5.6575800000000003</v>
      </c>
      <c r="K242" s="446">
        <v>5.6575800000000003</v>
      </c>
      <c r="L242" s="446">
        <v>5.6575800000000003</v>
      </c>
      <c r="M242" s="446">
        <v>5.6575800000000003</v>
      </c>
      <c r="N242" s="446">
        <v>5.6575800000000003</v>
      </c>
      <c r="O242" s="446">
        <v>5.6575800000000003</v>
      </c>
      <c r="P242" s="446">
        <v>5.6575800000000003</v>
      </c>
      <c r="Q242" s="446">
        <v>5.6575800000000003</v>
      </c>
      <c r="R242" s="446">
        <v>5.6575800000000003</v>
      </c>
      <c r="S242" s="446">
        <v>5.6575800000000003</v>
      </c>
      <c r="T242" s="446">
        <v>5.6575800000000003</v>
      </c>
      <c r="U242" s="446">
        <v>5.6575800000000003</v>
      </c>
      <c r="V242" s="446">
        <v>5.6575800000000003</v>
      </c>
      <c r="W242" s="446">
        <v>5.6575800000000003</v>
      </c>
      <c r="X242" s="446">
        <v>5.6575800000000003</v>
      </c>
      <c r="Y242" s="446">
        <v>5.6575800000000003</v>
      </c>
      <c r="Z242" s="446">
        <v>5.6575800000000003</v>
      </c>
      <c r="AA242" s="446">
        <v>5.6575800000000003</v>
      </c>
      <c r="AB242" s="446">
        <v>5.6575800000000003</v>
      </c>
      <c r="AC242" s="446">
        <v>5.6575800000000003</v>
      </c>
    </row>
    <row r="243" spans="1:29" x14ac:dyDescent="0.25">
      <c r="A243" s="446" t="s">
        <v>4061</v>
      </c>
      <c r="B243" s="446" t="s">
        <v>4472</v>
      </c>
      <c r="C243" s="446" t="s">
        <v>4471</v>
      </c>
      <c r="D243" s="446">
        <v>0</v>
      </c>
      <c r="E243" s="446">
        <v>0</v>
      </c>
      <c r="F243" s="446">
        <v>0</v>
      </c>
      <c r="G243" s="446">
        <v>0</v>
      </c>
      <c r="H243" s="446">
        <v>0</v>
      </c>
      <c r="I243" s="446">
        <v>0</v>
      </c>
      <c r="J243" s="446">
        <v>0</v>
      </c>
      <c r="K243" s="446">
        <v>0</v>
      </c>
      <c r="L243" s="446">
        <v>0</v>
      </c>
      <c r="M243" s="446">
        <v>0</v>
      </c>
      <c r="N243" s="446">
        <v>0</v>
      </c>
      <c r="O243" s="446">
        <v>0</v>
      </c>
      <c r="P243" s="446">
        <v>0</v>
      </c>
      <c r="Q243" s="446">
        <v>0</v>
      </c>
      <c r="R243" s="446">
        <v>0</v>
      </c>
      <c r="S243" s="446">
        <v>0</v>
      </c>
      <c r="T243" s="446">
        <v>0</v>
      </c>
      <c r="U243" s="446">
        <v>0</v>
      </c>
      <c r="V243" s="446">
        <v>0</v>
      </c>
      <c r="W243" s="446">
        <v>0</v>
      </c>
      <c r="X243" s="446">
        <v>0</v>
      </c>
      <c r="Y243" s="446">
        <v>0</v>
      </c>
      <c r="Z243" s="446">
        <v>0</v>
      </c>
      <c r="AA243" s="446">
        <v>0</v>
      </c>
      <c r="AB243" s="446">
        <v>0</v>
      </c>
      <c r="AC243" s="446">
        <v>0</v>
      </c>
    </row>
    <row r="244" spans="1:29" x14ac:dyDescent="0.25">
      <c r="A244" s="446" t="s">
        <v>4063</v>
      </c>
      <c r="B244" s="446" t="s">
        <v>2426</v>
      </c>
      <c r="C244" s="446" t="s">
        <v>4471</v>
      </c>
      <c r="D244" s="446">
        <v>18.311900000000001</v>
      </c>
      <c r="E244" s="446">
        <v>18.3767</v>
      </c>
      <c r="F244" s="446">
        <v>18.3568</v>
      </c>
      <c r="G244" s="446">
        <v>18.204699999999999</v>
      </c>
      <c r="H244" s="446">
        <v>18.034400000000002</v>
      </c>
      <c r="I244" s="446">
        <v>17.865600000000001</v>
      </c>
      <c r="J244" s="446">
        <v>17.6633</v>
      </c>
      <c r="K244" s="446">
        <v>17.406400000000001</v>
      </c>
      <c r="L244" s="446">
        <v>17.151</v>
      </c>
      <c r="M244" s="446">
        <v>16.827400000000001</v>
      </c>
      <c r="N244" s="446">
        <v>16.596900000000002</v>
      </c>
      <c r="O244" s="446">
        <v>16.3017</v>
      </c>
      <c r="P244" s="446">
        <v>15.9969</v>
      </c>
      <c r="Q244" s="446">
        <v>15.7242</v>
      </c>
      <c r="R244" s="446">
        <v>15.4041</v>
      </c>
      <c r="S244" s="446">
        <v>15.120200000000001</v>
      </c>
      <c r="T244" s="446">
        <v>14.834300000000001</v>
      </c>
      <c r="U244" s="446">
        <v>14.622</v>
      </c>
      <c r="V244" s="446">
        <v>14.4438</v>
      </c>
      <c r="W244" s="446">
        <v>14.318899999999999</v>
      </c>
      <c r="X244" s="446">
        <v>14.2357</v>
      </c>
      <c r="Y244" s="446">
        <v>14.2034</v>
      </c>
      <c r="Z244" s="446">
        <v>14.195399999999999</v>
      </c>
      <c r="AA244" s="446">
        <v>14.214499999999999</v>
      </c>
      <c r="AB244" s="446">
        <v>14.2811</v>
      </c>
      <c r="AC244" s="446">
        <v>14.3795</v>
      </c>
    </row>
    <row r="245" spans="1:29" x14ac:dyDescent="0.25">
      <c r="A245" s="446" t="s">
        <v>4063</v>
      </c>
      <c r="B245" s="446" t="s">
        <v>2424</v>
      </c>
      <c r="C245" s="446" t="s">
        <v>4471</v>
      </c>
      <c r="D245" s="446">
        <v>13.6219</v>
      </c>
      <c r="E245" s="446">
        <v>14.046099999999999</v>
      </c>
      <c r="F245" s="446">
        <v>13.394600000000001</v>
      </c>
      <c r="G245" s="446">
        <v>13.609400000000001</v>
      </c>
      <c r="H245" s="446">
        <v>13.8253</v>
      </c>
      <c r="I245" s="446">
        <v>14.2447</v>
      </c>
      <c r="J245" s="446">
        <v>14.430099999999999</v>
      </c>
      <c r="K245" s="446">
        <v>14.495200000000001</v>
      </c>
      <c r="L245" s="446">
        <v>14.5169</v>
      </c>
      <c r="M245" s="446">
        <v>14.262499999999999</v>
      </c>
      <c r="N245" s="446">
        <v>13.7018</v>
      </c>
      <c r="O245" s="446">
        <v>12.946899999999999</v>
      </c>
      <c r="P245" s="446">
        <v>12.8466</v>
      </c>
      <c r="Q245" s="446">
        <v>12.6632</v>
      </c>
      <c r="R245" s="446">
        <v>12.5647</v>
      </c>
      <c r="S245" s="446">
        <v>12.5191</v>
      </c>
      <c r="T245" s="446">
        <v>12.8939</v>
      </c>
      <c r="U245" s="446">
        <v>13.078900000000001</v>
      </c>
      <c r="V245" s="446">
        <v>13.2126</v>
      </c>
      <c r="W245" s="446">
        <v>13.2082</v>
      </c>
      <c r="X245" s="446">
        <v>13.4405</v>
      </c>
      <c r="Y245" s="446">
        <v>13.730399999999999</v>
      </c>
      <c r="Z245" s="446">
        <v>13.7111</v>
      </c>
      <c r="AA245" s="446">
        <v>13.903700000000001</v>
      </c>
      <c r="AB245" s="446">
        <v>14.148199999999999</v>
      </c>
      <c r="AC245" s="446">
        <v>14.236499999999999</v>
      </c>
    </row>
    <row r="246" spans="1:29" x14ac:dyDescent="0.25">
      <c r="A246" s="446" t="s">
        <v>4063</v>
      </c>
      <c r="B246" s="446" t="s">
        <v>4475</v>
      </c>
      <c r="C246" s="446" t="s">
        <v>4471</v>
      </c>
      <c r="D246" s="446">
        <v>2.5937999999999999</v>
      </c>
      <c r="E246" s="446">
        <v>2.5538699999999999</v>
      </c>
      <c r="F246" s="446">
        <v>2.6168499999999999</v>
      </c>
      <c r="G246" s="446">
        <v>2.63652</v>
      </c>
      <c r="H246" s="446">
        <v>2.6359499999999998</v>
      </c>
      <c r="I246" s="446">
        <v>2.6327400000000001</v>
      </c>
      <c r="J246" s="446">
        <v>2.6368200000000002</v>
      </c>
      <c r="K246" s="446">
        <v>2.6455500000000001</v>
      </c>
      <c r="L246" s="446">
        <v>2.65482</v>
      </c>
      <c r="M246" s="446">
        <v>2.6684299999999999</v>
      </c>
      <c r="N246" s="446">
        <v>2.6806299999999998</v>
      </c>
      <c r="O246" s="446">
        <v>2.6903800000000002</v>
      </c>
      <c r="P246" s="446">
        <v>2.6973500000000001</v>
      </c>
      <c r="Q246" s="446">
        <v>2.7031399999999999</v>
      </c>
      <c r="R246" s="446">
        <v>2.69895</v>
      </c>
      <c r="S246" s="446">
        <v>2.6930800000000001</v>
      </c>
      <c r="T246" s="446">
        <v>2.69102</v>
      </c>
      <c r="U246" s="446">
        <v>2.6946500000000002</v>
      </c>
      <c r="V246" s="446">
        <v>2.7001300000000001</v>
      </c>
      <c r="W246" s="446">
        <v>2.7069399999999999</v>
      </c>
      <c r="X246" s="446">
        <v>2.7145000000000001</v>
      </c>
      <c r="Y246" s="446">
        <v>2.7192699999999999</v>
      </c>
      <c r="Z246" s="446">
        <v>2.7218399999999998</v>
      </c>
      <c r="AA246" s="446">
        <v>2.7235</v>
      </c>
      <c r="AB246" s="446">
        <v>2.7218100000000001</v>
      </c>
      <c r="AC246" s="446">
        <v>2.7261299999999999</v>
      </c>
    </row>
    <row r="247" spans="1:29" x14ac:dyDescent="0.25">
      <c r="A247" s="446" t="s">
        <v>4063</v>
      </c>
      <c r="B247" s="446" t="s">
        <v>4474</v>
      </c>
      <c r="C247" s="446" t="s">
        <v>4471</v>
      </c>
      <c r="D247" s="446">
        <v>2.3718400000000002</v>
      </c>
      <c r="E247" s="446">
        <v>2.5275699999999999</v>
      </c>
      <c r="F247" s="446">
        <v>2.7262400000000002</v>
      </c>
      <c r="G247" s="446">
        <v>2.9440300000000001</v>
      </c>
      <c r="H247" s="446">
        <v>3.1895099999999998</v>
      </c>
      <c r="I247" s="446">
        <v>3.4717699999999998</v>
      </c>
      <c r="J247" s="446">
        <v>3.5604499999999999</v>
      </c>
      <c r="K247" s="446">
        <v>3.6583100000000002</v>
      </c>
      <c r="L247" s="446">
        <v>3.7638799999999999</v>
      </c>
      <c r="M247" s="446">
        <v>3.8639600000000001</v>
      </c>
      <c r="N247" s="446">
        <v>3.9620899999999999</v>
      </c>
      <c r="O247" s="446">
        <v>3.9900899999999999</v>
      </c>
      <c r="P247" s="446">
        <v>4.0144900000000003</v>
      </c>
      <c r="Q247" s="446">
        <v>4.0396200000000002</v>
      </c>
      <c r="R247" s="446">
        <v>4.04169</v>
      </c>
      <c r="S247" s="446">
        <v>4.0409499999999996</v>
      </c>
      <c r="T247" s="446">
        <v>4.0454800000000004</v>
      </c>
      <c r="U247" s="446">
        <v>4.05762</v>
      </c>
      <c r="V247" s="446">
        <v>4.0735999999999999</v>
      </c>
      <c r="W247" s="446">
        <v>4.0915600000000003</v>
      </c>
      <c r="X247" s="446">
        <v>4.11463</v>
      </c>
      <c r="Y247" s="446">
        <v>4.1333900000000003</v>
      </c>
      <c r="Z247" s="446">
        <v>4.1487299999999996</v>
      </c>
      <c r="AA247" s="446">
        <v>4.1648300000000003</v>
      </c>
      <c r="AB247" s="446">
        <v>4.1737299999999999</v>
      </c>
      <c r="AC247" s="446">
        <v>4.1941199999999998</v>
      </c>
    </row>
    <row r="248" spans="1:29" x14ac:dyDescent="0.25">
      <c r="A248" s="446" t="s">
        <v>4063</v>
      </c>
      <c r="B248" s="446" t="s">
        <v>4473</v>
      </c>
      <c r="C248" s="446" t="s">
        <v>4471</v>
      </c>
      <c r="D248" s="446">
        <v>9.5183499999999999</v>
      </c>
      <c r="E248" s="446">
        <v>9.3848699999999994</v>
      </c>
      <c r="F248" s="446">
        <v>9.3820200000000007</v>
      </c>
      <c r="G248" s="446">
        <v>9.2967099999999991</v>
      </c>
      <c r="H248" s="446">
        <v>9.1714000000000002</v>
      </c>
      <c r="I248" s="446">
        <v>9.0443800000000003</v>
      </c>
      <c r="J248" s="446">
        <v>9.0382300000000004</v>
      </c>
      <c r="K248" s="446">
        <v>9.0484899999999993</v>
      </c>
      <c r="L248" s="446">
        <v>9.07348</v>
      </c>
      <c r="M248" s="446">
        <v>9.14194</v>
      </c>
      <c r="N248" s="446">
        <v>9.1739899999999999</v>
      </c>
      <c r="O248" s="446">
        <v>9.2786000000000008</v>
      </c>
      <c r="P248" s="446">
        <v>9.3187899999999999</v>
      </c>
      <c r="Q248" s="446">
        <v>9.4214500000000001</v>
      </c>
      <c r="R248" s="446">
        <v>9.4948999999999995</v>
      </c>
      <c r="S248" s="446">
        <v>9.5240100000000005</v>
      </c>
      <c r="T248" s="446">
        <v>9.5834799999999998</v>
      </c>
      <c r="U248" s="446">
        <v>9.6066500000000001</v>
      </c>
      <c r="V248" s="446">
        <v>9.6422799999999995</v>
      </c>
      <c r="W248" s="446">
        <v>9.6268499999999992</v>
      </c>
      <c r="X248" s="446">
        <v>9.6550499999999992</v>
      </c>
      <c r="Y248" s="446">
        <v>9.6922700000000006</v>
      </c>
      <c r="Z248" s="446">
        <v>9.7517499999999995</v>
      </c>
      <c r="AA248" s="446">
        <v>9.8103200000000008</v>
      </c>
      <c r="AB248" s="446">
        <v>9.8772400000000005</v>
      </c>
      <c r="AC248" s="446">
        <v>9.9297400000000007</v>
      </c>
    </row>
    <row r="249" spans="1:29" x14ac:dyDescent="0.25">
      <c r="A249" s="446" t="s">
        <v>4063</v>
      </c>
      <c r="B249" s="446" t="s">
        <v>2485</v>
      </c>
      <c r="C249" s="446" t="s">
        <v>4471</v>
      </c>
      <c r="D249" s="446">
        <v>9.70607E-2</v>
      </c>
      <c r="E249" s="446">
        <v>9.0695899999999996E-2</v>
      </c>
      <c r="F249" s="446">
        <v>8.0997600000000003E-2</v>
      </c>
      <c r="G249" s="446">
        <v>7.3106199999999996E-2</v>
      </c>
      <c r="H249" s="446">
        <v>6.4552700000000005E-2</v>
      </c>
      <c r="I249" s="446">
        <v>5.8053399999999998E-2</v>
      </c>
      <c r="J249" s="446">
        <v>5.4950899999999997E-2</v>
      </c>
      <c r="K249" s="446">
        <v>5.1749200000000002E-2</v>
      </c>
      <c r="L249" s="446">
        <v>4.8692300000000001E-2</v>
      </c>
      <c r="M249" s="446">
        <v>4.5673999999999999E-2</v>
      </c>
      <c r="N249" s="446">
        <v>4.2687200000000002E-2</v>
      </c>
      <c r="O249" s="446">
        <v>4.3472999999999998E-2</v>
      </c>
      <c r="P249" s="446">
        <v>4.4128199999999999E-2</v>
      </c>
      <c r="Q249" s="446">
        <v>4.4778900000000003E-2</v>
      </c>
      <c r="R249" s="446">
        <v>4.5676799999999997E-2</v>
      </c>
      <c r="S249" s="446">
        <v>4.6502000000000002E-2</v>
      </c>
      <c r="T249" s="446">
        <v>4.7300200000000001E-2</v>
      </c>
      <c r="U249" s="446">
        <v>4.8111800000000003E-2</v>
      </c>
      <c r="V249" s="446">
        <v>4.8783899999999998E-2</v>
      </c>
      <c r="W249" s="446">
        <v>4.9476100000000002E-2</v>
      </c>
      <c r="X249" s="446">
        <v>5.0255399999999999E-2</v>
      </c>
      <c r="Y249" s="446">
        <v>5.1071499999999999E-2</v>
      </c>
      <c r="Z249" s="446">
        <v>5.1990799999999997E-2</v>
      </c>
      <c r="AA249" s="446">
        <v>5.2858099999999998E-2</v>
      </c>
      <c r="AB249" s="446">
        <v>5.3564399999999998E-2</v>
      </c>
      <c r="AC249" s="446">
        <v>5.4486199999999999E-2</v>
      </c>
    </row>
    <row r="250" spans="1:29" x14ac:dyDescent="0.25">
      <c r="A250" s="446" t="s">
        <v>4063</v>
      </c>
      <c r="B250" s="446" t="s">
        <v>2425</v>
      </c>
      <c r="C250" s="446" t="s">
        <v>4471</v>
      </c>
      <c r="D250" s="446">
        <v>6.1529300000000002E-2</v>
      </c>
      <c r="E250" s="446">
        <v>6.1529300000000002E-2</v>
      </c>
      <c r="F250" s="446">
        <v>6.1529300000000002E-2</v>
      </c>
      <c r="G250" s="446">
        <v>6.1529300000000002E-2</v>
      </c>
      <c r="H250" s="446">
        <v>6.1529300000000002E-2</v>
      </c>
      <c r="I250" s="446">
        <v>6.1529300000000002E-2</v>
      </c>
      <c r="J250" s="446">
        <v>6.1529300000000002E-2</v>
      </c>
      <c r="K250" s="446">
        <v>6.1529300000000002E-2</v>
      </c>
      <c r="L250" s="446">
        <v>6.1529300000000002E-2</v>
      </c>
      <c r="M250" s="446">
        <v>6.1529300000000002E-2</v>
      </c>
      <c r="N250" s="446">
        <v>6.1529300000000002E-2</v>
      </c>
      <c r="O250" s="446">
        <v>6.1529300000000002E-2</v>
      </c>
      <c r="P250" s="446">
        <v>6.1529300000000002E-2</v>
      </c>
      <c r="Q250" s="446">
        <v>6.1529300000000002E-2</v>
      </c>
      <c r="R250" s="446">
        <v>6.1529300000000002E-2</v>
      </c>
      <c r="S250" s="446">
        <v>6.1529300000000002E-2</v>
      </c>
      <c r="T250" s="446">
        <v>6.1529300000000002E-2</v>
      </c>
      <c r="U250" s="446">
        <v>6.1529300000000002E-2</v>
      </c>
      <c r="V250" s="446">
        <v>6.1529300000000002E-2</v>
      </c>
      <c r="W250" s="446">
        <v>6.1529300000000002E-2</v>
      </c>
      <c r="X250" s="446">
        <v>6.1529300000000002E-2</v>
      </c>
      <c r="Y250" s="446">
        <v>6.1529300000000002E-2</v>
      </c>
      <c r="Z250" s="446">
        <v>6.1529300000000002E-2</v>
      </c>
      <c r="AA250" s="446">
        <v>6.1529300000000002E-2</v>
      </c>
      <c r="AB250" s="446">
        <v>6.1529300000000002E-2</v>
      </c>
      <c r="AC250" s="446">
        <v>6.1529300000000002E-2</v>
      </c>
    </row>
    <row r="251" spans="1:29" x14ac:dyDescent="0.25">
      <c r="A251" s="446" t="s">
        <v>4063</v>
      </c>
      <c r="B251" s="446" t="s">
        <v>4472</v>
      </c>
      <c r="C251" s="446" t="s">
        <v>4471</v>
      </c>
      <c r="D251" s="446">
        <v>0</v>
      </c>
      <c r="E251" s="446">
        <v>0</v>
      </c>
      <c r="F251" s="446">
        <v>0</v>
      </c>
      <c r="G251" s="446">
        <v>0</v>
      </c>
      <c r="H251" s="446">
        <v>0</v>
      </c>
      <c r="I251" s="446">
        <v>0</v>
      </c>
      <c r="J251" s="446">
        <v>0</v>
      </c>
      <c r="K251" s="446">
        <v>0</v>
      </c>
      <c r="L251" s="446">
        <v>0</v>
      </c>
      <c r="M251" s="446">
        <v>0</v>
      </c>
      <c r="N251" s="446">
        <v>0</v>
      </c>
      <c r="O251" s="446">
        <v>0</v>
      </c>
      <c r="P251" s="446">
        <v>0</v>
      </c>
      <c r="Q251" s="446">
        <v>0</v>
      </c>
      <c r="R251" s="446">
        <v>0</v>
      </c>
      <c r="S251" s="446">
        <v>0</v>
      </c>
      <c r="T251" s="446">
        <v>0</v>
      </c>
      <c r="U251" s="446">
        <v>0</v>
      </c>
      <c r="V251" s="446">
        <v>0</v>
      </c>
      <c r="W251" s="446">
        <v>0</v>
      </c>
      <c r="X251" s="446">
        <v>0</v>
      </c>
      <c r="Y251" s="446">
        <v>0</v>
      </c>
      <c r="Z251" s="446">
        <v>0</v>
      </c>
      <c r="AA251" s="446">
        <v>0</v>
      </c>
      <c r="AB251" s="446">
        <v>0</v>
      </c>
      <c r="AC251" s="446">
        <v>0</v>
      </c>
    </row>
    <row r="252" spans="1:29" x14ac:dyDescent="0.25">
      <c r="A252" s="446" t="s">
        <v>4065</v>
      </c>
      <c r="B252" s="446" t="s">
        <v>2426</v>
      </c>
      <c r="C252" s="446" t="s">
        <v>4471</v>
      </c>
      <c r="D252" s="446">
        <v>74.425399999999996</v>
      </c>
      <c r="E252" s="446">
        <v>74.191599999999994</v>
      </c>
      <c r="F252" s="446">
        <v>73.623999999999995</v>
      </c>
      <c r="G252" s="446">
        <v>72.480900000000005</v>
      </c>
      <c r="H252" s="446">
        <v>71.237499999999997</v>
      </c>
      <c r="I252" s="446">
        <v>69.927400000000006</v>
      </c>
      <c r="J252" s="446">
        <v>67.924499999999995</v>
      </c>
      <c r="K252" s="446">
        <v>65.806799999999996</v>
      </c>
      <c r="L252" s="446">
        <v>63.6128</v>
      </c>
      <c r="M252" s="446">
        <v>61.102200000000003</v>
      </c>
      <c r="N252" s="446">
        <v>58.802300000000002</v>
      </c>
      <c r="O252" s="446">
        <v>56.267099999999999</v>
      </c>
      <c r="P252" s="446">
        <v>53.695099999999996</v>
      </c>
      <c r="Q252" s="446">
        <v>51.254100000000001</v>
      </c>
      <c r="R252" s="446">
        <v>48.751899999999999</v>
      </c>
      <c r="S252" s="446">
        <v>46.397100000000002</v>
      </c>
      <c r="T252" s="446">
        <v>44.049500000000002</v>
      </c>
      <c r="U252" s="446">
        <v>41.755899999999997</v>
      </c>
      <c r="V252" s="446">
        <v>40.085999999999999</v>
      </c>
      <c r="W252" s="446">
        <v>38.642000000000003</v>
      </c>
      <c r="X252" s="446">
        <v>37.439399999999999</v>
      </c>
      <c r="Y252" s="446">
        <v>36.491900000000001</v>
      </c>
      <c r="Z252" s="446">
        <v>35.724600000000002</v>
      </c>
      <c r="AA252" s="446">
        <v>35.081299999999999</v>
      </c>
      <c r="AB252" s="446">
        <v>34.632199999999997</v>
      </c>
      <c r="AC252" s="446">
        <v>34.471899999999998</v>
      </c>
    </row>
    <row r="253" spans="1:29" x14ac:dyDescent="0.25">
      <c r="A253" s="446" t="s">
        <v>4065</v>
      </c>
      <c r="B253" s="446" t="s">
        <v>2424</v>
      </c>
      <c r="C253" s="446" t="s">
        <v>4471</v>
      </c>
      <c r="D253" s="446">
        <v>26.5397</v>
      </c>
      <c r="E253" s="446">
        <v>26.679400000000001</v>
      </c>
      <c r="F253" s="446">
        <v>19.499500000000001</v>
      </c>
      <c r="G253" s="446">
        <v>15.353899999999999</v>
      </c>
      <c r="H253" s="446">
        <v>13.1785</v>
      </c>
      <c r="I253" s="446">
        <v>7.2015599999999997</v>
      </c>
      <c r="J253" s="446">
        <v>7.1891499999999997</v>
      </c>
      <c r="K253" s="446">
        <v>6.9487899999999998</v>
      </c>
      <c r="L253" s="446">
        <v>7.27691</v>
      </c>
      <c r="M253" s="446">
        <v>7.64316</v>
      </c>
      <c r="N253" s="446">
        <v>9.3002099999999999</v>
      </c>
      <c r="O253" s="446">
        <v>8.8079400000000003</v>
      </c>
      <c r="P253" s="446">
        <v>7.9534099999999999</v>
      </c>
      <c r="Q253" s="446">
        <v>6.8408800000000003</v>
      </c>
      <c r="R253" s="446">
        <v>5.3902999999999999</v>
      </c>
      <c r="S253" s="446">
        <v>3.8041800000000001</v>
      </c>
      <c r="T253" s="446">
        <v>2.44259</v>
      </c>
      <c r="U253" s="446">
        <v>2.1792500000000001</v>
      </c>
      <c r="V253" s="446">
        <v>1.85809</v>
      </c>
      <c r="W253" s="446">
        <v>1.7694300000000001</v>
      </c>
      <c r="X253" s="446">
        <v>1.7171400000000001</v>
      </c>
      <c r="Y253" s="446">
        <v>1.63246</v>
      </c>
      <c r="Z253" s="446">
        <v>1.41791</v>
      </c>
      <c r="AA253" s="446">
        <v>1.3277000000000001</v>
      </c>
      <c r="AB253" s="446">
        <v>1.3119700000000001</v>
      </c>
      <c r="AC253" s="446">
        <v>1.22183</v>
      </c>
    </row>
    <row r="254" spans="1:29" x14ac:dyDescent="0.25">
      <c r="A254" s="446" t="s">
        <v>4065</v>
      </c>
      <c r="B254" s="446" t="s">
        <v>4475</v>
      </c>
      <c r="C254" s="446" t="s">
        <v>4471</v>
      </c>
      <c r="D254" s="446">
        <v>30.945499999999999</v>
      </c>
      <c r="E254" s="446">
        <v>29.881499999999999</v>
      </c>
      <c r="F254" s="446">
        <v>30.378900000000002</v>
      </c>
      <c r="G254" s="446">
        <v>30.260899999999999</v>
      </c>
      <c r="H254" s="446">
        <v>29.985700000000001</v>
      </c>
      <c r="I254" s="446">
        <v>29.694900000000001</v>
      </c>
      <c r="J254" s="446">
        <v>29.273599999999998</v>
      </c>
      <c r="K254" s="446">
        <v>28.91</v>
      </c>
      <c r="L254" s="446">
        <v>28.57</v>
      </c>
      <c r="M254" s="446">
        <v>28.293299999999999</v>
      </c>
      <c r="N254" s="446">
        <v>27.997299999999999</v>
      </c>
      <c r="O254" s="446">
        <v>27.696400000000001</v>
      </c>
      <c r="P254" s="446">
        <v>27.387899999999998</v>
      </c>
      <c r="Q254" s="446">
        <v>27.075099999999999</v>
      </c>
      <c r="R254" s="446">
        <v>26.6891</v>
      </c>
      <c r="S254" s="446">
        <v>26.299099999999999</v>
      </c>
      <c r="T254" s="446">
        <v>25.9252</v>
      </c>
      <c r="U254" s="446">
        <v>25.612300000000001</v>
      </c>
      <c r="V254" s="446">
        <v>25.320799999999998</v>
      </c>
      <c r="W254" s="446">
        <v>25.0474</v>
      </c>
      <c r="X254" s="446">
        <v>24.787400000000002</v>
      </c>
      <c r="Y254" s="446">
        <v>24.514299999999999</v>
      </c>
      <c r="Z254" s="446">
        <v>24.2316</v>
      </c>
      <c r="AA254" s="446">
        <v>23.952400000000001</v>
      </c>
      <c r="AB254" s="446">
        <v>23.6557</v>
      </c>
      <c r="AC254" s="446">
        <v>23.399799999999999</v>
      </c>
    </row>
    <row r="255" spans="1:29" x14ac:dyDescent="0.25">
      <c r="A255" s="446" t="s">
        <v>4065</v>
      </c>
      <c r="B255" s="446" t="s">
        <v>4474</v>
      </c>
      <c r="C255" s="446" t="s">
        <v>4471</v>
      </c>
      <c r="D255" s="446">
        <v>20.956900000000001</v>
      </c>
      <c r="E255" s="446">
        <v>21.023700000000002</v>
      </c>
      <c r="F255" s="446">
        <v>21.2179</v>
      </c>
      <c r="G255" s="446">
        <v>21.205100000000002</v>
      </c>
      <c r="H255" s="446">
        <v>21.246200000000002</v>
      </c>
      <c r="I255" s="446">
        <v>21.239799999999999</v>
      </c>
      <c r="J255" s="446">
        <v>21.104399999999998</v>
      </c>
      <c r="K255" s="446">
        <v>21.078299999999999</v>
      </c>
      <c r="L255" s="446">
        <v>21.116399999999999</v>
      </c>
      <c r="M255" s="446">
        <v>21.1389</v>
      </c>
      <c r="N255" s="446">
        <v>21.154699999999998</v>
      </c>
      <c r="O255" s="446">
        <v>21.140699999999999</v>
      </c>
      <c r="P255" s="446">
        <v>21.0974</v>
      </c>
      <c r="Q255" s="446">
        <v>21.064399999999999</v>
      </c>
      <c r="R255" s="446">
        <v>20.881799999999998</v>
      </c>
      <c r="S255" s="446">
        <v>20.681999999999999</v>
      </c>
      <c r="T255" s="446">
        <v>20.5351</v>
      </c>
      <c r="U255" s="446">
        <v>20.450099999999999</v>
      </c>
      <c r="V255" s="446">
        <v>20.389700000000001</v>
      </c>
      <c r="W255" s="446">
        <v>20.350300000000001</v>
      </c>
      <c r="X255" s="446">
        <v>20.324300000000001</v>
      </c>
      <c r="Y255" s="446">
        <v>20.268699999999999</v>
      </c>
      <c r="Z255" s="446">
        <v>20.193999999999999</v>
      </c>
      <c r="AA255" s="446">
        <v>20.1066</v>
      </c>
      <c r="AB255" s="446">
        <v>19.979900000000001</v>
      </c>
      <c r="AC255" s="446">
        <v>19.9283</v>
      </c>
    </row>
    <row r="256" spans="1:29" x14ac:dyDescent="0.25">
      <c r="A256" s="446" t="s">
        <v>4065</v>
      </c>
      <c r="B256" s="446" t="s">
        <v>4473</v>
      </c>
      <c r="C256" s="446" t="s">
        <v>4471</v>
      </c>
      <c r="D256" s="446">
        <v>39.182499999999997</v>
      </c>
      <c r="E256" s="446">
        <v>38.484499999999997</v>
      </c>
      <c r="F256" s="446">
        <v>38.346800000000002</v>
      </c>
      <c r="G256" s="446">
        <v>37.921900000000001</v>
      </c>
      <c r="H256" s="446">
        <v>37.392099999999999</v>
      </c>
      <c r="I256" s="446">
        <v>37.224800000000002</v>
      </c>
      <c r="J256" s="446">
        <v>37.114600000000003</v>
      </c>
      <c r="K256" s="446">
        <v>37.448399999999999</v>
      </c>
      <c r="L256" s="446">
        <v>37.474600000000002</v>
      </c>
      <c r="M256" s="446">
        <v>37.616</v>
      </c>
      <c r="N256" s="446">
        <v>37.769399999999997</v>
      </c>
      <c r="O256" s="446">
        <v>38.067799999999998</v>
      </c>
      <c r="P256" s="446">
        <v>38.130400000000002</v>
      </c>
      <c r="Q256" s="446">
        <v>38.1145</v>
      </c>
      <c r="R256" s="446">
        <v>38.019100000000002</v>
      </c>
      <c r="S256" s="446">
        <v>37.828699999999998</v>
      </c>
      <c r="T256" s="446">
        <v>37.961599999999997</v>
      </c>
      <c r="U256" s="446">
        <v>37.960999999999999</v>
      </c>
      <c r="V256" s="446">
        <v>38.161999999999999</v>
      </c>
      <c r="W256" s="446">
        <v>38.472000000000001</v>
      </c>
      <c r="X256" s="446">
        <v>38.817500000000003</v>
      </c>
      <c r="Y256" s="446">
        <v>39.021999999999998</v>
      </c>
      <c r="Z256" s="446">
        <v>39.199199999999998</v>
      </c>
      <c r="AA256" s="446">
        <v>39.424999999999997</v>
      </c>
      <c r="AB256" s="446">
        <v>39.4893</v>
      </c>
      <c r="AC256" s="446">
        <v>39.669400000000003</v>
      </c>
    </row>
    <row r="257" spans="1:29" x14ac:dyDescent="0.25">
      <c r="A257" s="446" t="s">
        <v>4065</v>
      </c>
      <c r="B257" s="446" t="s">
        <v>2485</v>
      </c>
      <c r="C257" s="446" t="s">
        <v>4471</v>
      </c>
      <c r="D257" s="446">
        <v>3.6342300000000001E-2</v>
      </c>
      <c r="E257" s="446">
        <v>3.4081899999999998E-2</v>
      </c>
      <c r="F257" s="446">
        <v>3.06016E-2</v>
      </c>
      <c r="G257" s="446">
        <v>2.7801599999999999E-2</v>
      </c>
      <c r="H257" s="446">
        <v>2.4758499999999999E-2</v>
      </c>
      <c r="I257" s="446">
        <v>2.2475599999999998E-2</v>
      </c>
      <c r="J257" s="446">
        <v>2.1500600000000002E-2</v>
      </c>
      <c r="K257" s="446">
        <v>2.0450099999999999E-2</v>
      </c>
      <c r="L257" s="446">
        <v>1.9400899999999999E-2</v>
      </c>
      <c r="M257" s="446">
        <v>1.8283500000000001E-2</v>
      </c>
      <c r="N257" s="446">
        <v>1.7108700000000001E-2</v>
      </c>
      <c r="O257" s="446">
        <v>1.7416999999999998E-2</v>
      </c>
      <c r="P257" s="446">
        <v>1.7600000000000001E-2</v>
      </c>
      <c r="Q257" s="446">
        <v>1.7779900000000001E-2</v>
      </c>
      <c r="R257" s="446">
        <v>1.8010700000000001E-2</v>
      </c>
      <c r="S257" s="446">
        <v>2.3800000000000002E-2</v>
      </c>
      <c r="T257" s="446">
        <v>7.5331999999999996E-2</v>
      </c>
      <c r="U257" s="446">
        <v>0.43444199999999999</v>
      </c>
      <c r="V257" s="446">
        <v>1.1969000000000001</v>
      </c>
      <c r="W257" s="446">
        <v>1.95929</v>
      </c>
      <c r="X257" s="446">
        <v>1.9684299999999999</v>
      </c>
      <c r="Y257" s="446">
        <v>2.0235500000000002</v>
      </c>
      <c r="Z257" s="446">
        <v>2.0943200000000002</v>
      </c>
      <c r="AA257" s="446">
        <v>2.1815600000000002</v>
      </c>
      <c r="AB257" s="446">
        <v>2.3715600000000001</v>
      </c>
      <c r="AC257" s="446">
        <v>2.4318300000000002</v>
      </c>
    </row>
    <row r="258" spans="1:29" x14ac:dyDescent="0.25">
      <c r="A258" s="446" t="s">
        <v>4065</v>
      </c>
      <c r="B258" s="446" t="s">
        <v>2425</v>
      </c>
      <c r="C258" s="446" t="s">
        <v>4471</v>
      </c>
      <c r="D258" s="446">
        <v>-36.218499999999999</v>
      </c>
      <c r="E258" s="446">
        <v>-36.218499999999999</v>
      </c>
      <c r="F258" s="446">
        <v>-36.218499999999999</v>
      </c>
      <c r="G258" s="446">
        <v>-36.218499999999999</v>
      </c>
      <c r="H258" s="446">
        <v>-36.218499999999999</v>
      </c>
      <c r="I258" s="446">
        <v>-36.218499999999999</v>
      </c>
      <c r="J258" s="446">
        <v>-36.218499999999999</v>
      </c>
      <c r="K258" s="446">
        <v>-36.218499999999999</v>
      </c>
      <c r="L258" s="446">
        <v>-36.218499999999999</v>
      </c>
      <c r="M258" s="446">
        <v>-36.218499999999999</v>
      </c>
      <c r="N258" s="446">
        <v>-36.218499999999999</v>
      </c>
      <c r="O258" s="446">
        <v>-36.218499999999999</v>
      </c>
      <c r="P258" s="446">
        <v>-36.218499999999999</v>
      </c>
      <c r="Q258" s="446">
        <v>-36.218499999999999</v>
      </c>
      <c r="R258" s="446">
        <v>-36.218499999999999</v>
      </c>
      <c r="S258" s="446">
        <v>-36.218499999999999</v>
      </c>
      <c r="T258" s="446">
        <v>-36.218499999999999</v>
      </c>
      <c r="U258" s="446">
        <v>-36.218499999999999</v>
      </c>
      <c r="V258" s="446">
        <v>-36.218499999999999</v>
      </c>
      <c r="W258" s="446">
        <v>-36.218499999999999</v>
      </c>
      <c r="X258" s="446">
        <v>-36.218499999999999</v>
      </c>
      <c r="Y258" s="446">
        <v>-36.218499999999999</v>
      </c>
      <c r="Z258" s="446">
        <v>-36.218499999999999</v>
      </c>
      <c r="AA258" s="446">
        <v>-36.218499999999999</v>
      </c>
      <c r="AB258" s="446">
        <v>-36.218499999999999</v>
      </c>
      <c r="AC258" s="446">
        <v>-36.218499999999999</v>
      </c>
    </row>
    <row r="259" spans="1:29" x14ac:dyDescent="0.25">
      <c r="A259" s="446" t="s">
        <v>4065</v>
      </c>
      <c r="B259" s="446" t="s">
        <v>4472</v>
      </c>
      <c r="C259" s="446" t="s">
        <v>4471</v>
      </c>
      <c r="D259" s="446">
        <v>0</v>
      </c>
      <c r="E259" s="446">
        <v>0</v>
      </c>
      <c r="F259" s="446">
        <v>0</v>
      </c>
      <c r="G259" s="446">
        <v>0</v>
      </c>
      <c r="H259" s="446">
        <v>0</v>
      </c>
      <c r="I259" s="446">
        <v>0</v>
      </c>
      <c r="J259" s="446">
        <v>0</v>
      </c>
      <c r="K259" s="446">
        <v>0</v>
      </c>
      <c r="L259" s="446">
        <v>0</v>
      </c>
      <c r="M259" s="446">
        <v>0</v>
      </c>
      <c r="N259" s="446">
        <v>0</v>
      </c>
      <c r="O259" s="446">
        <v>0</v>
      </c>
      <c r="P259" s="446">
        <v>0</v>
      </c>
      <c r="Q259" s="446">
        <v>0</v>
      </c>
      <c r="R259" s="446">
        <v>0</v>
      </c>
      <c r="S259" s="446">
        <v>0</v>
      </c>
      <c r="T259" s="446">
        <v>0</v>
      </c>
      <c r="U259" s="446">
        <v>0</v>
      </c>
      <c r="V259" s="446">
        <v>0</v>
      </c>
      <c r="W259" s="446">
        <v>0</v>
      </c>
      <c r="X259" s="446">
        <v>0</v>
      </c>
      <c r="Y259" s="446">
        <v>0</v>
      </c>
      <c r="Z259" s="446">
        <v>0</v>
      </c>
      <c r="AA259" s="446">
        <v>0</v>
      </c>
      <c r="AB259" s="446">
        <v>0</v>
      </c>
      <c r="AC259" s="446">
        <v>0</v>
      </c>
    </row>
    <row r="260" spans="1:29" x14ac:dyDescent="0.25">
      <c r="A260" s="446" t="s">
        <v>4067</v>
      </c>
      <c r="B260" s="446" t="s">
        <v>2426</v>
      </c>
      <c r="C260" s="446" t="s">
        <v>4471</v>
      </c>
      <c r="D260" s="446">
        <v>56.410299999999999</v>
      </c>
      <c r="E260" s="446">
        <v>55.959299999999999</v>
      </c>
      <c r="F260" s="446">
        <v>55.279200000000003</v>
      </c>
      <c r="G260" s="446">
        <v>54.248699999999999</v>
      </c>
      <c r="H260" s="446">
        <v>53.072600000000001</v>
      </c>
      <c r="I260" s="446">
        <v>51.814900000000002</v>
      </c>
      <c r="J260" s="446">
        <v>50.160200000000003</v>
      </c>
      <c r="K260" s="446">
        <v>48.324800000000003</v>
      </c>
      <c r="L260" s="446">
        <v>46.496600000000001</v>
      </c>
      <c r="M260" s="446">
        <v>44.553800000000003</v>
      </c>
      <c r="N260" s="446">
        <v>42.788800000000002</v>
      </c>
      <c r="O260" s="446">
        <v>40.989100000000001</v>
      </c>
      <c r="P260" s="446">
        <v>39.211599999999997</v>
      </c>
      <c r="Q260" s="446">
        <v>37.479399999999998</v>
      </c>
      <c r="R260" s="446">
        <v>35.732799999999997</v>
      </c>
      <c r="S260" s="446">
        <v>33.9925</v>
      </c>
      <c r="T260" s="446">
        <v>32.277999999999999</v>
      </c>
      <c r="U260" s="446">
        <v>30.6707</v>
      </c>
      <c r="V260" s="446">
        <v>29.137699999999999</v>
      </c>
      <c r="W260" s="446">
        <v>28.034700000000001</v>
      </c>
      <c r="X260" s="446">
        <v>27.065999999999999</v>
      </c>
      <c r="Y260" s="446">
        <v>26.319500000000001</v>
      </c>
      <c r="Z260" s="446">
        <v>25.738499999999998</v>
      </c>
      <c r="AA260" s="446">
        <v>25.274000000000001</v>
      </c>
      <c r="AB260" s="446">
        <v>24.9756</v>
      </c>
      <c r="AC260" s="446">
        <v>24.6783</v>
      </c>
    </row>
    <row r="261" spans="1:29" x14ac:dyDescent="0.25">
      <c r="A261" s="446" t="s">
        <v>4067</v>
      </c>
      <c r="B261" s="446" t="s">
        <v>2424</v>
      </c>
      <c r="C261" s="446" t="s">
        <v>4471</v>
      </c>
      <c r="D261" s="446">
        <v>65.580399999999997</v>
      </c>
      <c r="E261" s="446">
        <v>61.752099999999999</v>
      </c>
      <c r="F261" s="446">
        <v>58.366799999999998</v>
      </c>
      <c r="G261" s="446">
        <v>53.769300000000001</v>
      </c>
      <c r="H261" s="446">
        <v>54.808999999999997</v>
      </c>
      <c r="I261" s="446">
        <v>55.895899999999997</v>
      </c>
      <c r="J261" s="446">
        <v>55.293700000000001</v>
      </c>
      <c r="K261" s="446">
        <v>53.362400000000001</v>
      </c>
      <c r="L261" s="446">
        <v>50.295900000000003</v>
      </c>
      <c r="M261" s="446">
        <v>46.958599999999997</v>
      </c>
      <c r="N261" s="446">
        <v>38.878799999999998</v>
      </c>
      <c r="O261" s="446">
        <v>36.816499999999998</v>
      </c>
      <c r="P261" s="446">
        <v>35.676699999999997</v>
      </c>
      <c r="Q261" s="446">
        <v>34.734900000000003</v>
      </c>
      <c r="R261" s="446">
        <v>35.475900000000003</v>
      </c>
      <c r="S261" s="446">
        <v>36.331699999999998</v>
      </c>
      <c r="T261" s="446">
        <v>37.2224</v>
      </c>
      <c r="U261" s="446">
        <v>37.784999999999997</v>
      </c>
      <c r="V261" s="446">
        <v>38.547600000000003</v>
      </c>
      <c r="W261" s="446">
        <v>38.982599999999998</v>
      </c>
      <c r="X261" s="446">
        <v>39.411099999999998</v>
      </c>
      <c r="Y261" s="446">
        <v>39.829900000000002</v>
      </c>
      <c r="Z261" s="446">
        <v>40.321300000000001</v>
      </c>
      <c r="AA261" s="446">
        <v>40.609000000000002</v>
      </c>
      <c r="AB261" s="446">
        <v>41.1083</v>
      </c>
      <c r="AC261" s="446">
        <v>41.183599999999998</v>
      </c>
    </row>
    <row r="262" spans="1:29" x14ac:dyDescent="0.25">
      <c r="A262" s="446" t="s">
        <v>4067</v>
      </c>
      <c r="B262" s="446" t="s">
        <v>4475</v>
      </c>
      <c r="C262" s="446" t="s">
        <v>4471</v>
      </c>
      <c r="D262" s="446">
        <v>15.529299999999999</v>
      </c>
      <c r="E262" s="446">
        <v>14.7872</v>
      </c>
      <c r="F262" s="446">
        <v>15.1319</v>
      </c>
      <c r="G262" s="446">
        <v>15.036799999999999</v>
      </c>
      <c r="H262" s="446">
        <v>14.844200000000001</v>
      </c>
      <c r="I262" s="446">
        <v>14.6342</v>
      </c>
      <c r="J262" s="446">
        <v>14.404500000000001</v>
      </c>
      <c r="K262" s="446">
        <v>14.2033</v>
      </c>
      <c r="L262" s="446">
        <v>14.0122</v>
      </c>
      <c r="M262" s="446">
        <v>13.843299999999999</v>
      </c>
      <c r="N262" s="446">
        <v>13.6654</v>
      </c>
      <c r="O262" s="446">
        <v>13.4833</v>
      </c>
      <c r="P262" s="446">
        <v>13.293200000000001</v>
      </c>
      <c r="Q262" s="446">
        <v>13.1043</v>
      </c>
      <c r="R262" s="446">
        <v>12.875299999999999</v>
      </c>
      <c r="S262" s="446">
        <v>12.6462</v>
      </c>
      <c r="T262" s="446">
        <v>12.4306</v>
      </c>
      <c r="U262" s="446">
        <v>12.2498</v>
      </c>
      <c r="V262" s="446">
        <v>12.083399999999999</v>
      </c>
      <c r="W262" s="446">
        <v>11.929</v>
      </c>
      <c r="X262" s="446">
        <v>11.784700000000001</v>
      </c>
      <c r="Y262" s="446">
        <v>11.6334</v>
      </c>
      <c r="Z262" s="446">
        <v>11.476599999999999</v>
      </c>
      <c r="AA262" s="446">
        <v>11.3203</v>
      </c>
      <c r="AB262" s="446">
        <v>11.153700000000001</v>
      </c>
      <c r="AC262" s="446">
        <v>11.011900000000001</v>
      </c>
    </row>
    <row r="263" spans="1:29" x14ac:dyDescent="0.25">
      <c r="A263" s="446" t="s">
        <v>4067</v>
      </c>
      <c r="B263" s="446" t="s">
        <v>4474</v>
      </c>
      <c r="C263" s="446" t="s">
        <v>4471</v>
      </c>
      <c r="D263" s="446">
        <v>11.102</v>
      </c>
      <c r="E263" s="446">
        <v>11.300599999999999</v>
      </c>
      <c r="F263" s="446">
        <v>11.6206</v>
      </c>
      <c r="G263" s="446">
        <v>11.9129</v>
      </c>
      <c r="H263" s="446">
        <v>12.200799999999999</v>
      </c>
      <c r="I263" s="446">
        <v>12.535600000000001</v>
      </c>
      <c r="J263" s="446">
        <v>12.5465</v>
      </c>
      <c r="K263" s="446">
        <v>12.6205</v>
      </c>
      <c r="L263" s="446">
        <v>12.7318</v>
      </c>
      <c r="M263" s="446">
        <v>12.8462</v>
      </c>
      <c r="N263" s="446">
        <v>12.896000000000001</v>
      </c>
      <c r="O263" s="446">
        <v>12.8721</v>
      </c>
      <c r="P263" s="446">
        <v>12.8293</v>
      </c>
      <c r="Q263" s="446">
        <v>12.7879</v>
      </c>
      <c r="R263" s="446">
        <v>12.6595</v>
      </c>
      <c r="S263" s="446">
        <v>12.524100000000001</v>
      </c>
      <c r="T263" s="446">
        <v>12.4199</v>
      </c>
      <c r="U263" s="446">
        <v>12.3566</v>
      </c>
      <c r="V263" s="446">
        <v>12.3079</v>
      </c>
      <c r="W263" s="446">
        <v>12.273099999999999</v>
      </c>
      <c r="X263" s="446">
        <v>12.245900000000001</v>
      </c>
      <c r="Y263" s="446">
        <v>12.201000000000001</v>
      </c>
      <c r="Z263" s="446">
        <v>12.145200000000001</v>
      </c>
      <c r="AA263" s="446">
        <v>12.083600000000001</v>
      </c>
      <c r="AB263" s="446">
        <v>11.997199999999999</v>
      </c>
      <c r="AC263" s="446">
        <v>11.9535</v>
      </c>
    </row>
    <row r="264" spans="1:29" x14ac:dyDescent="0.25">
      <c r="A264" s="446" t="s">
        <v>4067</v>
      </c>
      <c r="B264" s="446" t="s">
        <v>4473</v>
      </c>
      <c r="C264" s="446" t="s">
        <v>4471</v>
      </c>
      <c r="D264" s="446">
        <v>78.770700000000005</v>
      </c>
      <c r="E264" s="446">
        <v>77.5672</v>
      </c>
      <c r="F264" s="446">
        <v>77.109499999999997</v>
      </c>
      <c r="G264" s="446">
        <v>76.699799999999996</v>
      </c>
      <c r="H264" s="446">
        <v>76.105000000000004</v>
      </c>
      <c r="I264" s="446">
        <v>75.816299999999998</v>
      </c>
      <c r="J264" s="446">
        <v>75.665599999999998</v>
      </c>
      <c r="K264" s="446">
        <v>75.558199999999999</v>
      </c>
      <c r="L264" s="446">
        <v>75.433099999999996</v>
      </c>
      <c r="M264" s="446">
        <v>75.447000000000003</v>
      </c>
      <c r="N264" s="446">
        <v>75.416300000000007</v>
      </c>
      <c r="O264" s="446">
        <v>75.508799999999994</v>
      </c>
      <c r="P264" s="446">
        <v>75.490899999999996</v>
      </c>
      <c r="Q264" s="446">
        <v>75.558199999999999</v>
      </c>
      <c r="R264" s="446">
        <v>75.579300000000003</v>
      </c>
      <c r="S264" s="446">
        <v>75.728499999999997</v>
      </c>
      <c r="T264" s="446">
        <v>75.984999999999999</v>
      </c>
      <c r="U264" s="446">
        <v>76.218100000000007</v>
      </c>
      <c r="V264" s="446">
        <v>76.412199999999999</v>
      </c>
      <c r="W264" s="446">
        <v>76.502399999999994</v>
      </c>
      <c r="X264" s="446">
        <v>76.666200000000003</v>
      </c>
      <c r="Y264" s="446">
        <v>76.866900000000001</v>
      </c>
      <c r="Z264" s="446">
        <v>77.115700000000004</v>
      </c>
      <c r="AA264" s="446">
        <v>77.350899999999996</v>
      </c>
      <c r="AB264" s="446">
        <v>77.524199999999993</v>
      </c>
      <c r="AC264" s="446">
        <v>77.772400000000005</v>
      </c>
    </row>
    <row r="265" spans="1:29" x14ac:dyDescent="0.25">
      <c r="A265" s="446" t="s">
        <v>4067</v>
      </c>
      <c r="B265" s="446" t="s">
        <v>2485</v>
      </c>
      <c r="C265" s="446" t="s">
        <v>4471</v>
      </c>
      <c r="D265" s="446">
        <v>0.96479999999999999</v>
      </c>
      <c r="E265" s="446">
        <v>0.90153399999999995</v>
      </c>
      <c r="F265" s="446">
        <v>0.80516900000000002</v>
      </c>
      <c r="G265" s="446">
        <v>0.72667899999999996</v>
      </c>
      <c r="H265" s="446">
        <v>0.64166400000000001</v>
      </c>
      <c r="I265" s="446">
        <v>0.57667100000000004</v>
      </c>
      <c r="J265" s="446">
        <v>0.54482699999999995</v>
      </c>
      <c r="K265" s="446">
        <v>0.51207499999999995</v>
      </c>
      <c r="L265" s="446">
        <v>0.48134199999999999</v>
      </c>
      <c r="M265" s="446">
        <v>0.45136500000000002</v>
      </c>
      <c r="N265" s="446">
        <v>0.420929</v>
      </c>
      <c r="O265" s="446">
        <v>0.427954</v>
      </c>
      <c r="P265" s="446">
        <v>0.43398100000000001</v>
      </c>
      <c r="Q265" s="446">
        <v>0.44004500000000002</v>
      </c>
      <c r="R265" s="446">
        <v>0.44839000000000001</v>
      </c>
      <c r="S265" s="446">
        <v>0.45569199999999999</v>
      </c>
      <c r="T265" s="446">
        <v>0.463314</v>
      </c>
      <c r="U265" s="446">
        <v>0.47139999999999999</v>
      </c>
      <c r="V265" s="446">
        <v>0.47859400000000002</v>
      </c>
      <c r="W265" s="446">
        <v>0.48581800000000003</v>
      </c>
      <c r="X265" s="446">
        <v>0.49414599999999997</v>
      </c>
      <c r="Y265" s="446">
        <v>0.50264399999999998</v>
      </c>
      <c r="Z265" s="446">
        <v>0.51200400000000001</v>
      </c>
      <c r="AA265" s="446">
        <v>0.52073899999999995</v>
      </c>
      <c r="AB265" s="446">
        <v>0.52810299999999999</v>
      </c>
      <c r="AC265" s="446">
        <v>0.53753499999999999</v>
      </c>
    </row>
    <row r="266" spans="1:29" x14ac:dyDescent="0.25">
      <c r="A266" s="446" t="s">
        <v>4067</v>
      </c>
      <c r="B266" s="446" t="s">
        <v>2425</v>
      </c>
      <c r="C266" s="446" t="s">
        <v>4471</v>
      </c>
      <c r="D266" s="446">
        <v>-17.291699999999999</v>
      </c>
      <c r="E266" s="446">
        <v>-17.291699999999999</v>
      </c>
      <c r="F266" s="446">
        <v>-17.291699999999999</v>
      </c>
      <c r="G266" s="446">
        <v>-17.291699999999999</v>
      </c>
      <c r="H266" s="446">
        <v>-17.291699999999999</v>
      </c>
      <c r="I266" s="446">
        <v>-17.291699999999999</v>
      </c>
      <c r="J266" s="446">
        <v>-17.291699999999999</v>
      </c>
      <c r="K266" s="446">
        <v>-17.291699999999999</v>
      </c>
      <c r="L266" s="446">
        <v>-17.291699999999999</v>
      </c>
      <c r="M266" s="446">
        <v>-17.291699999999999</v>
      </c>
      <c r="N266" s="446">
        <v>-17.291699999999999</v>
      </c>
      <c r="O266" s="446">
        <v>-17.291699999999999</v>
      </c>
      <c r="P266" s="446">
        <v>-17.291699999999999</v>
      </c>
      <c r="Q266" s="446">
        <v>-17.291699999999999</v>
      </c>
      <c r="R266" s="446">
        <v>-17.291699999999999</v>
      </c>
      <c r="S266" s="446">
        <v>-17.291699999999999</v>
      </c>
      <c r="T266" s="446">
        <v>-17.291699999999999</v>
      </c>
      <c r="U266" s="446">
        <v>-17.291699999999999</v>
      </c>
      <c r="V266" s="446">
        <v>-17.291699999999999</v>
      </c>
      <c r="W266" s="446">
        <v>-17.291699999999999</v>
      </c>
      <c r="X266" s="446">
        <v>-17.291699999999999</v>
      </c>
      <c r="Y266" s="446">
        <v>-17.291699999999999</v>
      </c>
      <c r="Z266" s="446">
        <v>-17.291699999999999</v>
      </c>
      <c r="AA266" s="446">
        <v>-17.291699999999999</v>
      </c>
      <c r="AB266" s="446">
        <v>-17.291699999999999</v>
      </c>
      <c r="AC266" s="446">
        <v>-17.291699999999999</v>
      </c>
    </row>
    <row r="267" spans="1:29" x14ac:dyDescent="0.25">
      <c r="A267" s="446" t="s">
        <v>4067</v>
      </c>
      <c r="B267" s="446" t="s">
        <v>4472</v>
      </c>
      <c r="C267" s="446" t="s">
        <v>4471</v>
      </c>
      <c r="D267" s="446">
        <v>0</v>
      </c>
      <c r="E267" s="446">
        <v>0</v>
      </c>
      <c r="F267" s="446">
        <v>0</v>
      </c>
      <c r="G267" s="446">
        <v>0</v>
      </c>
      <c r="H267" s="446">
        <v>0</v>
      </c>
      <c r="I267" s="446">
        <v>0</v>
      </c>
      <c r="J267" s="446">
        <v>0</v>
      </c>
      <c r="K267" s="446">
        <v>0</v>
      </c>
      <c r="L267" s="446">
        <v>0</v>
      </c>
      <c r="M267" s="446">
        <v>0</v>
      </c>
      <c r="N267" s="446">
        <v>0</v>
      </c>
      <c r="O267" s="446">
        <v>0</v>
      </c>
      <c r="P267" s="446">
        <v>0</v>
      </c>
      <c r="Q267" s="446">
        <v>0</v>
      </c>
      <c r="R267" s="446">
        <v>0</v>
      </c>
      <c r="S267" s="446">
        <v>0</v>
      </c>
      <c r="T267" s="446">
        <v>0</v>
      </c>
      <c r="U267" s="446">
        <v>0</v>
      </c>
      <c r="V267" s="446">
        <v>0</v>
      </c>
      <c r="W267" s="446">
        <v>0</v>
      </c>
      <c r="X267" s="446">
        <v>0</v>
      </c>
      <c r="Y267" s="446">
        <v>0</v>
      </c>
      <c r="Z267" s="446">
        <v>0</v>
      </c>
      <c r="AA267" s="446">
        <v>0</v>
      </c>
      <c r="AB267" s="446">
        <v>0</v>
      </c>
      <c r="AC267" s="446">
        <v>0</v>
      </c>
    </row>
    <row r="268" spans="1:29" x14ac:dyDescent="0.25">
      <c r="A268" s="446" t="s">
        <v>4069</v>
      </c>
      <c r="B268" s="446" t="s">
        <v>2426</v>
      </c>
      <c r="C268" s="446" t="s">
        <v>4471</v>
      </c>
      <c r="D268" s="446">
        <v>28.531700000000001</v>
      </c>
      <c r="E268" s="446">
        <v>28.337800000000001</v>
      </c>
      <c r="F268" s="446">
        <v>28.019400000000001</v>
      </c>
      <c r="G268" s="446">
        <v>27.5321</v>
      </c>
      <c r="H268" s="446">
        <v>27.027000000000001</v>
      </c>
      <c r="I268" s="446">
        <v>26.504200000000001</v>
      </c>
      <c r="J268" s="446">
        <v>25.908999999999999</v>
      </c>
      <c r="K268" s="446">
        <v>25.203499999999998</v>
      </c>
      <c r="L268" s="446">
        <v>24.5044</v>
      </c>
      <c r="M268" s="446">
        <v>23.711200000000002</v>
      </c>
      <c r="N268" s="446">
        <v>23.012</v>
      </c>
      <c r="O268" s="446">
        <v>22.2773</v>
      </c>
      <c r="P268" s="446">
        <v>21.537700000000001</v>
      </c>
      <c r="Q268" s="446">
        <v>20.834900000000001</v>
      </c>
      <c r="R268" s="446">
        <v>20.074000000000002</v>
      </c>
      <c r="S268" s="446">
        <v>19.3306</v>
      </c>
      <c r="T268" s="446">
        <v>18.5823</v>
      </c>
      <c r="U268" s="446">
        <v>17.877199999999998</v>
      </c>
      <c r="V268" s="446">
        <v>17.191700000000001</v>
      </c>
      <c r="W268" s="446">
        <v>16.716699999999999</v>
      </c>
      <c r="X268" s="446">
        <v>16.316199999999998</v>
      </c>
      <c r="Y268" s="446">
        <v>16.023</v>
      </c>
      <c r="Z268" s="446">
        <v>15.7615</v>
      </c>
      <c r="AA268" s="446">
        <v>15.5913</v>
      </c>
      <c r="AB268" s="446">
        <v>15.425000000000001</v>
      </c>
      <c r="AC268" s="446">
        <v>15.3428</v>
      </c>
    </row>
    <row r="269" spans="1:29" x14ac:dyDescent="0.25">
      <c r="A269" s="446" t="s">
        <v>4069</v>
      </c>
      <c r="B269" s="446" t="s">
        <v>2424</v>
      </c>
      <c r="C269" s="446" t="s">
        <v>4471</v>
      </c>
      <c r="D269" s="446">
        <v>26.661799999999999</v>
      </c>
      <c r="E269" s="446">
        <v>24.709099999999999</v>
      </c>
      <c r="F269" s="446">
        <v>21.440200000000001</v>
      </c>
      <c r="G269" s="446">
        <v>15.2364</v>
      </c>
      <c r="H269" s="446">
        <v>12.537699999999999</v>
      </c>
      <c r="I269" s="446">
        <v>10.4666</v>
      </c>
      <c r="J269" s="446">
        <v>10.0923</v>
      </c>
      <c r="K269" s="446">
        <v>9.89635</v>
      </c>
      <c r="L269" s="446">
        <v>9.7085000000000008</v>
      </c>
      <c r="M269" s="446">
        <v>9.4238199999999992</v>
      </c>
      <c r="N269" s="446">
        <v>8.6380300000000005</v>
      </c>
      <c r="O269" s="446">
        <v>8.38673</v>
      </c>
      <c r="P269" s="446">
        <v>8.4732900000000004</v>
      </c>
      <c r="Q269" s="446">
        <v>8.7867700000000006</v>
      </c>
      <c r="R269" s="446">
        <v>9.0094399999999997</v>
      </c>
      <c r="S269" s="446">
        <v>9.1624499999999998</v>
      </c>
      <c r="T269" s="446">
        <v>9.2449100000000008</v>
      </c>
      <c r="U269" s="446">
        <v>9.4494900000000008</v>
      </c>
      <c r="V269" s="446">
        <v>9.6357599999999994</v>
      </c>
      <c r="W269" s="446">
        <v>9.7010400000000008</v>
      </c>
      <c r="X269" s="446">
        <v>9.8247499999999999</v>
      </c>
      <c r="Y269" s="446">
        <v>9.9842600000000008</v>
      </c>
      <c r="Z269" s="446">
        <v>9.9636399999999998</v>
      </c>
      <c r="AA269" s="446">
        <v>10.341900000000001</v>
      </c>
      <c r="AB269" s="446">
        <v>10.191800000000001</v>
      </c>
      <c r="AC269" s="446">
        <v>10.532</v>
      </c>
    </row>
    <row r="270" spans="1:29" x14ac:dyDescent="0.25">
      <c r="A270" s="446" t="s">
        <v>4069</v>
      </c>
      <c r="B270" s="446" t="s">
        <v>4475</v>
      </c>
      <c r="C270" s="446" t="s">
        <v>4471</v>
      </c>
      <c r="D270" s="446">
        <v>3.27399</v>
      </c>
      <c r="E270" s="446">
        <v>3.1640299999999999</v>
      </c>
      <c r="F270" s="446">
        <v>3.22282</v>
      </c>
      <c r="G270" s="446">
        <v>3.2113299999999998</v>
      </c>
      <c r="H270" s="446">
        <v>3.1737899999999999</v>
      </c>
      <c r="I270" s="446">
        <v>3.1327099999999999</v>
      </c>
      <c r="J270" s="446">
        <v>3.1008399999999998</v>
      </c>
      <c r="K270" s="446">
        <v>3.0748099999999998</v>
      </c>
      <c r="L270" s="446">
        <v>3.0501200000000002</v>
      </c>
      <c r="M270" s="446">
        <v>3.0306600000000001</v>
      </c>
      <c r="N270" s="446">
        <v>3.01078</v>
      </c>
      <c r="O270" s="446">
        <v>2.9888699999999999</v>
      </c>
      <c r="P270" s="446">
        <v>2.9643999999999999</v>
      </c>
      <c r="Q270" s="446">
        <v>2.9396100000000001</v>
      </c>
      <c r="R270" s="446">
        <v>2.90591</v>
      </c>
      <c r="S270" s="446">
        <v>2.8713799999999998</v>
      </c>
      <c r="T270" s="446">
        <v>2.8385600000000002</v>
      </c>
      <c r="U270" s="446">
        <v>2.8119700000000001</v>
      </c>
      <c r="V270" s="446">
        <v>2.7877200000000002</v>
      </c>
      <c r="W270" s="446">
        <v>2.7652700000000001</v>
      </c>
      <c r="X270" s="446">
        <v>2.7441599999999999</v>
      </c>
      <c r="Y270" s="446">
        <v>2.7208999999999999</v>
      </c>
      <c r="Z270" s="446">
        <v>2.6960299999999999</v>
      </c>
      <c r="AA270" s="446">
        <v>2.67089</v>
      </c>
      <c r="AB270" s="446">
        <v>2.64351</v>
      </c>
      <c r="AC270" s="446">
        <v>2.6215999999999999</v>
      </c>
    </row>
    <row r="271" spans="1:29" x14ac:dyDescent="0.25">
      <c r="A271" s="446" t="s">
        <v>4069</v>
      </c>
      <c r="B271" s="446" t="s">
        <v>4474</v>
      </c>
      <c r="C271" s="446" t="s">
        <v>4471</v>
      </c>
      <c r="D271" s="446">
        <v>2.99884</v>
      </c>
      <c r="E271" s="446">
        <v>3.0321799999999999</v>
      </c>
      <c r="F271" s="446">
        <v>3.0861000000000001</v>
      </c>
      <c r="G271" s="446">
        <v>3.1200800000000002</v>
      </c>
      <c r="H271" s="446">
        <v>3.1389100000000001</v>
      </c>
      <c r="I271" s="446">
        <v>3.1566999999999998</v>
      </c>
      <c r="J271" s="446">
        <v>3.1501399999999999</v>
      </c>
      <c r="K271" s="446">
        <v>3.1577600000000001</v>
      </c>
      <c r="L271" s="446">
        <v>3.1739099999999998</v>
      </c>
      <c r="M271" s="446">
        <v>3.1871100000000001</v>
      </c>
      <c r="N271" s="446">
        <v>3.1977899999999999</v>
      </c>
      <c r="O271" s="446">
        <v>3.2019500000000001</v>
      </c>
      <c r="P271" s="446">
        <v>3.20181</v>
      </c>
      <c r="Q271" s="446">
        <v>3.2029700000000001</v>
      </c>
      <c r="R271" s="446">
        <v>3.18248</v>
      </c>
      <c r="S271" s="446">
        <v>3.1595800000000001</v>
      </c>
      <c r="T271" s="446">
        <v>3.1444399999999999</v>
      </c>
      <c r="U271" s="446">
        <v>3.1382699999999999</v>
      </c>
      <c r="V271" s="446">
        <v>3.1357699999999999</v>
      </c>
      <c r="W271" s="446">
        <v>3.1364000000000001</v>
      </c>
      <c r="X271" s="446">
        <v>3.1390099999999999</v>
      </c>
      <c r="Y271" s="446">
        <v>3.1362800000000002</v>
      </c>
      <c r="Z271" s="446">
        <v>3.1312700000000002</v>
      </c>
      <c r="AA271" s="446">
        <v>3.1242999999999999</v>
      </c>
      <c r="AB271" s="446">
        <v>3.1112799999999998</v>
      </c>
      <c r="AC271" s="446">
        <v>3.10894</v>
      </c>
    </row>
    <row r="272" spans="1:29" x14ac:dyDescent="0.25">
      <c r="A272" s="446" t="s">
        <v>4069</v>
      </c>
      <c r="B272" s="446" t="s">
        <v>4473</v>
      </c>
      <c r="C272" s="446" t="s">
        <v>4471</v>
      </c>
      <c r="D272" s="446">
        <v>67.3</v>
      </c>
      <c r="E272" s="446">
        <v>66.1798</v>
      </c>
      <c r="F272" s="446">
        <v>65.841399999999993</v>
      </c>
      <c r="G272" s="446">
        <v>65.742199999999997</v>
      </c>
      <c r="H272" s="446">
        <v>65.223399999999998</v>
      </c>
      <c r="I272" s="446">
        <v>65.085899999999995</v>
      </c>
      <c r="J272" s="446">
        <v>65.076599999999999</v>
      </c>
      <c r="K272" s="446">
        <v>65.1751</v>
      </c>
      <c r="L272" s="446">
        <v>65.262299999999996</v>
      </c>
      <c r="M272" s="446">
        <v>65.646500000000003</v>
      </c>
      <c r="N272" s="446">
        <v>66.010800000000003</v>
      </c>
      <c r="O272" s="446">
        <v>66.527199999999993</v>
      </c>
      <c r="P272" s="446">
        <v>66.894999999999996</v>
      </c>
      <c r="Q272" s="446">
        <v>67.321200000000005</v>
      </c>
      <c r="R272" s="446">
        <v>67.723600000000005</v>
      </c>
      <c r="S272" s="446">
        <v>68.188199999999995</v>
      </c>
      <c r="T272" s="446">
        <v>68.505200000000002</v>
      </c>
      <c r="U272" s="446">
        <v>68.637799999999999</v>
      </c>
      <c r="V272" s="446">
        <v>68.637600000000006</v>
      </c>
      <c r="W272" s="446">
        <v>68.578400000000002</v>
      </c>
      <c r="X272" s="446">
        <v>68.613100000000003</v>
      </c>
      <c r="Y272" s="446">
        <v>68.735100000000003</v>
      </c>
      <c r="Z272" s="446">
        <v>68.972300000000004</v>
      </c>
      <c r="AA272" s="446">
        <v>69.191199999999995</v>
      </c>
      <c r="AB272" s="446">
        <v>69.448599999999999</v>
      </c>
      <c r="AC272" s="446">
        <v>69.787700000000001</v>
      </c>
    </row>
    <row r="273" spans="1:29" x14ac:dyDescent="0.25">
      <c r="A273" s="446" t="s">
        <v>4069</v>
      </c>
      <c r="B273" s="446" t="s">
        <v>2485</v>
      </c>
      <c r="C273" s="446" t="s">
        <v>4471</v>
      </c>
      <c r="D273" s="446">
        <v>0.335949</v>
      </c>
      <c r="E273" s="446">
        <v>0.32005699999999998</v>
      </c>
      <c r="F273" s="446">
        <v>0.28623500000000002</v>
      </c>
      <c r="G273" s="446">
        <v>0.25615100000000002</v>
      </c>
      <c r="H273" s="446">
        <v>0.229159</v>
      </c>
      <c r="I273" s="446">
        <v>0.205763</v>
      </c>
      <c r="J273" s="446">
        <v>0.192829</v>
      </c>
      <c r="K273" s="446">
        <v>0.17998400000000001</v>
      </c>
      <c r="L273" s="446">
        <v>0.16709199999999999</v>
      </c>
      <c r="M273" s="446">
        <v>0.15431</v>
      </c>
      <c r="N273" s="446">
        <v>0.14149300000000001</v>
      </c>
      <c r="O273" s="446">
        <v>0.14124999999999999</v>
      </c>
      <c r="P273" s="446">
        <v>0.14099600000000001</v>
      </c>
      <c r="Q273" s="446">
        <v>0.14075699999999999</v>
      </c>
      <c r="R273" s="446">
        <v>0.14058300000000001</v>
      </c>
      <c r="S273" s="446">
        <v>0.14035700000000001</v>
      </c>
      <c r="T273" s="446">
        <v>0.14018800000000001</v>
      </c>
      <c r="U273" s="446">
        <v>0.14002899999999999</v>
      </c>
      <c r="V273" s="446">
        <v>0.139875</v>
      </c>
      <c r="W273" s="446">
        <v>0.139732</v>
      </c>
      <c r="X273" s="446">
        <v>0.13969000000000001</v>
      </c>
      <c r="Y273" s="446">
        <v>0.13966400000000001</v>
      </c>
      <c r="Z273" s="446">
        <v>0.139679</v>
      </c>
      <c r="AA273" s="446">
        <v>0.13975199999999999</v>
      </c>
      <c r="AB273" s="446">
        <v>0.13986899999999999</v>
      </c>
      <c r="AC273" s="446">
        <v>0.13999700000000001</v>
      </c>
    </row>
    <row r="274" spans="1:29" x14ac:dyDescent="0.25">
      <c r="A274" s="446" t="s">
        <v>4069</v>
      </c>
      <c r="B274" s="446" t="s">
        <v>2425</v>
      </c>
      <c r="C274" s="446" t="s">
        <v>4471</v>
      </c>
      <c r="D274" s="446">
        <v>-7.6574900000000001</v>
      </c>
      <c r="E274" s="446">
        <v>-7.6574900000000001</v>
      </c>
      <c r="F274" s="446">
        <v>-7.6574900000000001</v>
      </c>
      <c r="G274" s="446">
        <v>-7.6574900000000001</v>
      </c>
      <c r="H274" s="446">
        <v>-7.6574900000000001</v>
      </c>
      <c r="I274" s="446">
        <v>-7.6574900000000001</v>
      </c>
      <c r="J274" s="446">
        <v>-7.6574900000000001</v>
      </c>
      <c r="K274" s="446">
        <v>-7.6574900000000001</v>
      </c>
      <c r="L274" s="446">
        <v>-7.6574900000000001</v>
      </c>
      <c r="M274" s="446">
        <v>-7.6574900000000001</v>
      </c>
      <c r="N274" s="446">
        <v>-7.6574900000000001</v>
      </c>
      <c r="O274" s="446">
        <v>-7.6574900000000001</v>
      </c>
      <c r="P274" s="446">
        <v>-7.6574900000000001</v>
      </c>
      <c r="Q274" s="446">
        <v>-7.6574900000000001</v>
      </c>
      <c r="R274" s="446">
        <v>-7.6574900000000001</v>
      </c>
      <c r="S274" s="446">
        <v>-7.6574900000000001</v>
      </c>
      <c r="T274" s="446">
        <v>-7.6574900000000001</v>
      </c>
      <c r="U274" s="446">
        <v>-7.6574900000000001</v>
      </c>
      <c r="V274" s="446">
        <v>-7.6574900000000001</v>
      </c>
      <c r="W274" s="446">
        <v>-7.6574900000000001</v>
      </c>
      <c r="X274" s="446">
        <v>-7.6574900000000001</v>
      </c>
      <c r="Y274" s="446">
        <v>-7.6574900000000001</v>
      </c>
      <c r="Z274" s="446">
        <v>-7.6574900000000001</v>
      </c>
      <c r="AA274" s="446">
        <v>-7.6574900000000001</v>
      </c>
      <c r="AB274" s="446">
        <v>-7.6574900000000001</v>
      </c>
      <c r="AC274" s="446">
        <v>-7.6574900000000001</v>
      </c>
    </row>
    <row r="275" spans="1:29" x14ac:dyDescent="0.25">
      <c r="A275" s="446" t="s">
        <v>4069</v>
      </c>
      <c r="B275" s="446" t="s">
        <v>4472</v>
      </c>
      <c r="C275" s="446" t="s">
        <v>4471</v>
      </c>
      <c r="D275" s="446">
        <v>0</v>
      </c>
      <c r="E275" s="446">
        <v>0</v>
      </c>
      <c r="F275" s="446">
        <v>0</v>
      </c>
      <c r="G275" s="446">
        <v>0</v>
      </c>
      <c r="H275" s="446">
        <v>0</v>
      </c>
      <c r="I275" s="446">
        <v>0</v>
      </c>
      <c r="J275" s="446">
        <v>0</v>
      </c>
      <c r="K275" s="446">
        <v>0</v>
      </c>
      <c r="L275" s="446">
        <v>0</v>
      </c>
      <c r="M275" s="446">
        <v>0</v>
      </c>
      <c r="N275" s="446">
        <v>0</v>
      </c>
      <c r="O275" s="446">
        <v>0</v>
      </c>
      <c r="P275" s="446">
        <v>0</v>
      </c>
      <c r="Q275" s="446">
        <v>0</v>
      </c>
      <c r="R275" s="446">
        <v>0</v>
      </c>
      <c r="S275" s="446">
        <v>0</v>
      </c>
      <c r="T275" s="446">
        <v>0</v>
      </c>
      <c r="U275" s="446">
        <v>0</v>
      </c>
      <c r="V275" s="446">
        <v>0</v>
      </c>
      <c r="W275" s="446">
        <v>0</v>
      </c>
      <c r="X275" s="446">
        <v>0</v>
      </c>
      <c r="Y275" s="446">
        <v>0</v>
      </c>
      <c r="Z275" s="446">
        <v>0</v>
      </c>
      <c r="AA275" s="446">
        <v>0</v>
      </c>
      <c r="AB275" s="446">
        <v>0</v>
      </c>
      <c r="AC275" s="446">
        <v>0</v>
      </c>
    </row>
    <row r="276" spans="1:29" x14ac:dyDescent="0.25">
      <c r="A276" s="446" t="s">
        <v>4071</v>
      </c>
      <c r="B276" s="446" t="s">
        <v>2426</v>
      </c>
      <c r="C276" s="446" t="s">
        <v>4471</v>
      </c>
      <c r="D276" s="446">
        <v>18.491</v>
      </c>
      <c r="E276" s="446">
        <v>18.381399999999999</v>
      </c>
      <c r="F276" s="446">
        <v>18.2896</v>
      </c>
      <c r="G276" s="446">
        <v>18.115100000000002</v>
      </c>
      <c r="H276" s="446">
        <v>17.9499</v>
      </c>
      <c r="I276" s="446">
        <v>17.8108</v>
      </c>
      <c r="J276" s="446">
        <v>17.170400000000001</v>
      </c>
      <c r="K276" s="446">
        <v>16.535399999999999</v>
      </c>
      <c r="L276" s="446">
        <v>15.9017</v>
      </c>
      <c r="M276" s="446">
        <v>15.233599999999999</v>
      </c>
      <c r="N276" s="446">
        <v>14.613</v>
      </c>
      <c r="O276" s="446">
        <v>13.9374</v>
      </c>
      <c r="P276" s="446">
        <v>13.2402</v>
      </c>
      <c r="Q276" s="446">
        <v>12.5581</v>
      </c>
      <c r="R276" s="446">
        <v>11.851900000000001</v>
      </c>
      <c r="S276" s="446">
        <v>11.156000000000001</v>
      </c>
      <c r="T276" s="446">
        <v>10.463200000000001</v>
      </c>
      <c r="U276" s="446">
        <v>9.8459299999999992</v>
      </c>
      <c r="V276" s="446">
        <v>9.3548399999999994</v>
      </c>
      <c r="W276" s="446">
        <v>8.9292200000000008</v>
      </c>
      <c r="X276" s="446">
        <v>8.5745100000000001</v>
      </c>
      <c r="Y276" s="446">
        <v>8.3097600000000007</v>
      </c>
      <c r="Z276" s="446">
        <v>8.1102500000000006</v>
      </c>
      <c r="AA276" s="446">
        <v>7.9601100000000002</v>
      </c>
      <c r="AB276" s="446">
        <v>7.8604000000000003</v>
      </c>
      <c r="AC276" s="446">
        <v>7.8432300000000001</v>
      </c>
    </row>
    <row r="277" spans="1:29" x14ac:dyDescent="0.25">
      <c r="A277" s="446" t="s">
        <v>4071</v>
      </c>
      <c r="B277" s="446" t="s">
        <v>2424</v>
      </c>
      <c r="C277" s="446" t="s">
        <v>4471</v>
      </c>
      <c r="D277" s="446">
        <v>8.9009</v>
      </c>
      <c r="E277" s="446">
        <v>9.4426199999999998</v>
      </c>
      <c r="F277" s="446">
        <v>9.5580400000000001</v>
      </c>
      <c r="G277" s="446">
        <v>8.7764500000000005</v>
      </c>
      <c r="H277" s="446">
        <v>7.49674</v>
      </c>
      <c r="I277" s="446">
        <v>6.0980600000000003</v>
      </c>
      <c r="J277" s="446">
        <v>4.5754799999999998</v>
      </c>
      <c r="K277" s="446">
        <v>3.4739200000000001</v>
      </c>
      <c r="L277" s="446">
        <v>3.69157</v>
      </c>
      <c r="M277" s="446">
        <v>3.9102899999999998</v>
      </c>
      <c r="N277" s="446">
        <v>4.2300599999999999</v>
      </c>
      <c r="O277" s="446">
        <v>4.6451599999999997</v>
      </c>
      <c r="P277" s="446">
        <v>5.1493900000000004</v>
      </c>
      <c r="Q277" s="446">
        <v>5.5400400000000003</v>
      </c>
      <c r="R277" s="446">
        <v>5.9263399999999997</v>
      </c>
      <c r="S277" s="446">
        <v>6.28606</v>
      </c>
      <c r="T277" s="446">
        <v>6.6076100000000002</v>
      </c>
      <c r="U277" s="446">
        <v>6.8547599999999997</v>
      </c>
      <c r="V277" s="446">
        <v>6.9985799999999996</v>
      </c>
      <c r="W277" s="446">
        <v>7.2007300000000001</v>
      </c>
      <c r="X277" s="446">
        <v>7.3975200000000001</v>
      </c>
      <c r="Y277" s="446">
        <v>7.6130000000000004</v>
      </c>
      <c r="Z277" s="446">
        <v>7.7878400000000001</v>
      </c>
      <c r="AA277" s="446">
        <v>7.9545500000000002</v>
      </c>
      <c r="AB277" s="446">
        <v>8.10473</v>
      </c>
      <c r="AC277" s="446">
        <v>8.2160100000000007</v>
      </c>
    </row>
    <row r="278" spans="1:29" x14ac:dyDescent="0.25">
      <c r="A278" s="446" t="s">
        <v>4071</v>
      </c>
      <c r="B278" s="446" t="s">
        <v>4475</v>
      </c>
      <c r="C278" s="446" t="s">
        <v>4471</v>
      </c>
      <c r="D278" s="446">
        <v>2.84138</v>
      </c>
      <c r="E278" s="446">
        <v>2.7448999999999999</v>
      </c>
      <c r="F278" s="446">
        <v>2.84137</v>
      </c>
      <c r="G278" s="446">
        <v>2.85629</v>
      </c>
      <c r="H278" s="446">
        <v>2.8519299999999999</v>
      </c>
      <c r="I278" s="446">
        <v>2.8425699999999998</v>
      </c>
      <c r="J278" s="446">
        <v>2.8198300000000001</v>
      </c>
      <c r="K278" s="446">
        <v>2.80132</v>
      </c>
      <c r="L278" s="446">
        <v>2.7846000000000002</v>
      </c>
      <c r="M278" s="446">
        <v>2.77101</v>
      </c>
      <c r="N278" s="446">
        <v>2.75623</v>
      </c>
      <c r="O278" s="446">
        <v>2.7408000000000001</v>
      </c>
      <c r="P278" s="446">
        <v>2.72384</v>
      </c>
      <c r="Q278" s="446">
        <v>2.7066699999999999</v>
      </c>
      <c r="R278" s="446">
        <v>2.6833300000000002</v>
      </c>
      <c r="S278" s="446">
        <v>2.6595900000000001</v>
      </c>
      <c r="T278" s="446">
        <v>2.63775</v>
      </c>
      <c r="U278" s="446">
        <v>2.6213700000000002</v>
      </c>
      <c r="V278" s="446">
        <v>2.6069900000000001</v>
      </c>
      <c r="W278" s="446">
        <v>2.5943200000000002</v>
      </c>
      <c r="X278" s="446">
        <v>2.5829599999999999</v>
      </c>
      <c r="Y278" s="446">
        <v>2.5698699999999999</v>
      </c>
      <c r="Z278" s="446">
        <v>2.5551699999999999</v>
      </c>
      <c r="AA278" s="446">
        <v>2.54026</v>
      </c>
      <c r="AB278" s="446">
        <v>2.5235599999999998</v>
      </c>
      <c r="AC278" s="446">
        <v>2.5107200000000001</v>
      </c>
    </row>
    <row r="279" spans="1:29" x14ac:dyDescent="0.25">
      <c r="A279" s="446" t="s">
        <v>4071</v>
      </c>
      <c r="B279" s="446" t="s">
        <v>4474</v>
      </c>
      <c r="C279" s="446" t="s">
        <v>4471</v>
      </c>
      <c r="D279" s="446">
        <v>2.5496400000000001</v>
      </c>
      <c r="E279" s="446">
        <v>2.7306400000000002</v>
      </c>
      <c r="F279" s="446">
        <v>2.9207299999999998</v>
      </c>
      <c r="G279" s="446">
        <v>3.0899200000000002</v>
      </c>
      <c r="H279" s="446">
        <v>3.2371799999999999</v>
      </c>
      <c r="I279" s="446">
        <v>3.3643399999999999</v>
      </c>
      <c r="J279" s="446">
        <v>3.3863799999999999</v>
      </c>
      <c r="K279" s="446">
        <v>3.4162300000000001</v>
      </c>
      <c r="L279" s="446">
        <v>3.4492400000000001</v>
      </c>
      <c r="M279" s="446">
        <v>3.47498</v>
      </c>
      <c r="N279" s="446">
        <v>3.49498</v>
      </c>
      <c r="O279" s="446">
        <v>3.5147599999999999</v>
      </c>
      <c r="P279" s="446">
        <v>3.51525</v>
      </c>
      <c r="Q279" s="446">
        <v>3.5271599999999999</v>
      </c>
      <c r="R279" s="446">
        <v>3.52555</v>
      </c>
      <c r="S279" s="446">
        <v>3.5231599999999998</v>
      </c>
      <c r="T279" s="446">
        <v>3.52671</v>
      </c>
      <c r="U279" s="446">
        <v>3.5367899999999999</v>
      </c>
      <c r="V279" s="446">
        <v>3.5501299999999998</v>
      </c>
      <c r="W279" s="446">
        <v>3.5661900000000002</v>
      </c>
      <c r="X279" s="446">
        <v>3.58351</v>
      </c>
      <c r="Y279" s="446">
        <v>3.5972</v>
      </c>
      <c r="Z279" s="446">
        <v>3.6084000000000001</v>
      </c>
      <c r="AA279" s="446">
        <v>3.6188699999999998</v>
      </c>
      <c r="AB279" s="446">
        <v>3.6250200000000001</v>
      </c>
      <c r="AC279" s="446">
        <v>3.6392799999999998</v>
      </c>
    </row>
    <row r="280" spans="1:29" x14ac:dyDescent="0.25">
      <c r="A280" s="446" t="s">
        <v>4071</v>
      </c>
      <c r="B280" s="446" t="s">
        <v>4473</v>
      </c>
      <c r="C280" s="446" t="s">
        <v>4471</v>
      </c>
      <c r="D280" s="446">
        <v>18.1919</v>
      </c>
      <c r="E280" s="446">
        <v>18.342199999999998</v>
      </c>
      <c r="F280" s="446">
        <v>18.7789</v>
      </c>
      <c r="G280" s="446">
        <v>19.145199999999999</v>
      </c>
      <c r="H280" s="446">
        <v>19.371700000000001</v>
      </c>
      <c r="I280" s="446">
        <v>19.715299999999999</v>
      </c>
      <c r="J280" s="446">
        <v>19.909500000000001</v>
      </c>
      <c r="K280" s="446">
        <v>20.131699999999999</v>
      </c>
      <c r="L280" s="446">
        <v>20.381</v>
      </c>
      <c r="M280" s="446">
        <v>20.811900000000001</v>
      </c>
      <c r="N280" s="446">
        <v>21.229299999999999</v>
      </c>
      <c r="O280" s="446">
        <v>21.7197</v>
      </c>
      <c r="P280" s="446">
        <v>22.2242</v>
      </c>
      <c r="Q280" s="446">
        <v>22.768899999999999</v>
      </c>
      <c r="R280" s="446">
        <v>23.314</v>
      </c>
      <c r="S280" s="446">
        <v>23.768000000000001</v>
      </c>
      <c r="T280" s="446">
        <v>24.154800000000002</v>
      </c>
      <c r="U280" s="446">
        <v>24.456299999999999</v>
      </c>
      <c r="V280" s="446">
        <v>24.7681</v>
      </c>
      <c r="W280" s="446">
        <v>24.933499999999999</v>
      </c>
      <c r="X280" s="446">
        <v>25.0898</v>
      </c>
      <c r="Y280" s="446">
        <v>25.337299999999999</v>
      </c>
      <c r="Z280" s="446">
        <v>25.596</v>
      </c>
      <c r="AA280" s="446">
        <v>25.904299999999999</v>
      </c>
      <c r="AB280" s="446">
        <v>26.215800000000002</v>
      </c>
      <c r="AC280" s="446">
        <v>26.563300000000002</v>
      </c>
    </row>
    <row r="281" spans="1:29" x14ac:dyDescent="0.25">
      <c r="A281" s="446" t="s">
        <v>4071</v>
      </c>
      <c r="B281" s="446" t="s">
        <v>2485</v>
      </c>
      <c r="C281" s="446" t="s">
        <v>4471</v>
      </c>
      <c r="D281" s="447">
        <v>1.5489999999999999E-5</v>
      </c>
      <c r="E281" s="447">
        <v>7.5700000000000004E-6</v>
      </c>
      <c r="F281" s="447">
        <v>2.067E-5</v>
      </c>
      <c r="G281" s="447">
        <v>3.7440000000000001E-5</v>
      </c>
      <c r="H281" s="447">
        <v>5.0710000000000001E-5</v>
      </c>
      <c r="I281" s="447">
        <v>6.1099999999999994E-5</v>
      </c>
      <c r="J281" s="447">
        <v>8.5840000000000005E-5</v>
      </c>
      <c r="K281" s="446">
        <v>1.0647E-4</v>
      </c>
      <c r="L281" s="446">
        <v>1.2353E-4</v>
      </c>
      <c r="M281" s="446">
        <v>1.3595E-4</v>
      </c>
      <c r="N281" s="446">
        <v>1.3457000000000001E-4</v>
      </c>
      <c r="O281" s="446">
        <v>1.4388000000000001E-4</v>
      </c>
      <c r="P281" s="446">
        <v>1.5369E-4</v>
      </c>
      <c r="Q281" s="446">
        <v>1.6390999999999999E-4</v>
      </c>
      <c r="R281" s="446">
        <v>1.6369999999999999E-4</v>
      </c>
      <c r="S281" s="446">
        <v>1.6333999999999999E-4</v>
      </c>
      <c r="T281" s="446">
        <v>1.5291999999999999E-4</v>
      </c>
      <c r="U281" s="446">
        <v>1.4264E-4</v>
      </c>
      <c r="V281" s="446">
        <v>1.2208E-4</v>
      </c>
      <c r="W281" s="446">
        <v>1.0174E-4</v>
      </c>
      <c r="X281" s="447">
        <v>8.1390000000000005E-5</v>
      </c>
      <c r="Y281" s="447">
        <v>6.1060000000000002E-5</v>
      </c>
      <c r="Z281" s="447">
        <v>5.0890000000000002E-5</v>
      </c>
      <c r="AA281" s="447">
        <v>4.07E-5</v>
      </c>
      <c r="AB281" s="447">
        <v>3.0540000000000002E-5</v>
      </c>
      <c r="AC281" s="447">
        <v>2.0360000000000002E-5</v>
      </c>
    </row>
    <row r="282" spans="1:29" x14ac:dyDescent="0.25">
      <c r="A282" s="446" t="s">
        <v>4071</v>
      </c>
      <c r="B282" s="446" t="s">
        <v>2425</v>
      </c>
      <c r="C282" s="446" t="s">
        <v>4471</v>
      </c>
      <c r="D282" s="446">
        <v>-39.218899999999998</v>
      </c>
      <c r="E282" s="446">
        <v>-39.218899999999998</v>
      </c>
      <c r="F282" s="446">
        <v>-39.218899999999998</v>
      </c>
      <c r="G282" s="446">
        <v>-39.218899999999998</v>
      </c>
      <c r="H282" s="446">
        <v>-39.218899999999998</v>
      </c>
      <c r="I282" s="446">
        <v>-39.218899999999998</v>
      </c>
      <c r="J282" s="446">
        <v>-39.218899999999998</v>
      </c>
      <c r="K282" s="446">
        <v>-39.218899999999998</v>
      </c>
      <c r="L282" s="446">
        <v>-39.218899999999998</v>
      </c>
      <c r="M282" s="446">
        <v>-39.218899999999998</v>
      </c>
      <c r="N282" s="446">
        <v>-39.218899999999998</v>
      </c>
      <c r="O282" s="446">
        <v>-39.218899999999998</v>
      </c>
      <c r="P282" s="446">
        <v>-39.218899999999998</v>
      </c>
      <c r="Q282" s="446">
        <v>-39.218899999999998</v>
      </c>
      <c r="R282" s="446">
        <v>-39.218899999999998</v>
      </c>
      <c r="S282" s="446">
        <v>-39.218899999999998</v>
      </c>
      <c r="T282" s="446">
        <v>-39.218899999999998</v>
      </c>
      <c r="U282" s="446">
        <v>-39.218899999999998</v>
      </c>
      <c r="V282" s="446">
        <v>-39.218899999999998</v>
      </c>
      <c r="W282" s="446">
        <v>-39.218899999999998</v>
      </c>
      <c r="X282" s="446">
        <v>-39.218899999999998</v>
      </c>
      <c r="Y282" s="446">
        <v>-39.218899999999998</v>
      </c>
      <c r="Z282" s="446">
        <v>-39.218899999999998</v>
      </c>
      <c r="AA282" s="446">
        <v>-39.218899999999998</v>
      </c>
      <c r="AB282" s="446">
        <v>-39.218899999999998</v>
      </c>
      <c r="AC282" s="446">
        <v>-39.218899999999998</v>
      </c>
    </row>
    <row r="283" spans="1:29" x14ac:dyDescent="0.25">
      <c r="A283" s="446" t="s">
        <v>4071</v>
      </c>
      <c r="B283" s="446" t="s">
        <v>4472</v>
      </c>
      <c r="C283" s="446" t="s">
        <v>4471</v>
      </c>
      <c r="D283" s="446">
        <v>0</v>
      </c>
      <c r="E283" s="446">
        <v>0</v>
      </c>
      <c r="F283" s="446">
        <v>0</v>
      </c>
      <c r="G283" s="446">
        <v>0</v>
      </c>
      <c r="H283" s="446">
        <v>0</v>
      </c>
      <c r="I283" s="446">
        <v>0</v>
      </c>
      <c r="J283" s="446">
        <v>0</v>
      </c>
      <c r="K283" s="446">
        <v>0</v>
      </c>
      <c r="L283" s="446">
        <v>0</v>
      </c>
      <c r="M283" s="446">
        <v>0</v>
      </c>
      <c r="N283" s="446">
        <v>0</v>
      </c>
      <c r="O283" s="446">
        <v>0</v>
      </c>
      <c r="P283" s="446">
        <v>0</v>
      </c>
      <c r="Q283" s="446">
        <v>0</v>
      </c>
      <c r="R283" s="446">
        <v>0</v>
      </c>
      <c r="S283" s="446">
        <v>0</v>
      </c>
      <c r="T283" s="446">
        <v>0</v>
      </c>
      <c r="U283" s="446">
        <v>0</v>
      </c>
      <c r="V283" s="446">
        <v>0</v>
      </c>
      <c r="W283" s="446">
        <v>0</v>
      </c>
      <c r="X283" s="446">
        <v>0</v>
      </c>
      <c r="Y283" s="446">
        <v>0</v>
      </c>
      <c r="Z283" s="446">
        <v>0</v>
      </c>
      <c r="AA283" s="446">
        <v>0</v>
      </c>
      <c r="AB283" s="446">
        <v>0</v>
      </c>
      <c r="AC283" s="446">
        <v>0</v>
      </c>
    </row>
    <row r="284" spans="1:29" x14ac:dyDescent="0.25">
      <c r="A284" s="446" t="s">
        <v>4073</v>
      </c>
      <c r="B284" s="446" t="s">
        <v>2426</v>
      </c>
      <c r="C284" s="446" t="s">
        <v>4471</v>
      </c>
      <c r="D284" s="446">
        <v>53.332599999999999</v>
      </c>
      <c r="E284" s="446">
        <v>52.976900000000001</v>
      </c>
      <c r="F284" s="446">
        <v>52.400300000000001</v>
      </c>
      <c r="G284" s="446">
        <v>51.494599999999998</v>
      </c>
      <c r="H284" s="446">
        <v>50.458399999999997</v>
      </c>
      <c r="I284" s="446">
        <v>49.349200000000003</v>
      </c>
      <c r="J284" s="446">
        <v>47.826300000000003</v>
      </c>
      <c r="K284" s="446">
        <v>46.143599999999999</v>
      </c>
      <c r="L284" s="446">
        <v>44.470500000000001</v>
      </c>
      <c r="M284" s="446">
        <v>42.697299999999998</v>
      </c>
      <c r="N284" s="446">
        <v>41.0642</v>
      </c>
      <c r="O284" s="446">
        <v>39.400199999999998</v>
      </c>
      <c r="P284" s="446">
        <v>37.743600000000001</v>
      </c>
      <c r="Q284" s="446">
        <v>36.139299999999999</v>
      </c>
      <c r="R284" s="446">
        <v>34.494700000000002</v>
      </c>
      <c r="S284" s="446">
        <v>32.904899999999998</v>
      </c>
      <c r="T284" s="446">
        <v>31.324000000000002</v>
      </c>
      <c r="U284" s="446">
        <v>29.851299999999998</v>
      </c>
      <c r="V284" s="446">
        <v>28.436199999999999</v>
      </c>
      <c r="W284" s="446">
        <v>27.427299999999999</v>
      </c>
      <c r="X284" s="446">
        <v>26.549099999999999</v>
      </c>
      <c r="Y284" s="446">
        <v>25.871500000000001</v>
      </c>
      <c r="Z284" s="446">
        <v>25.3385</v>
      </c>
      <c r="AA284" s="446">
        <v>24.918399999999998</v>
      </c>
      <c r="AB284" s="446">
        <v>24.640799999999999</v>
      </c>
      <c r="AC284" s="446">
        <v>24.3977</v>
      </c>
    </row>
    <row r="285" spans="1:29" x14ac:dyDescent="0.25">
      <c r="A285" s="446" t="s">
        <v>4073</v>
      </c>
      <c r="B285" s="446" t="s">
        <v>2424</v>
      </c>
      <c r="C285" s="446" t="s">
        <v>4471</v>
      </c>
      <c r="D285" s="446">
        <v>73.751099999999994</v>
      </c>
      <c r="E285" s="446">
        <v>71.596400000000003</v>
      </c>
      <c r="F285" s="446">
        <v>65.766400000000004</v>
      </c>
      <c r="G285" s="446">
        <v>62.087400000000002</v>
      </c>
      <c r="H285" s="446">
        <v>61.321599999999997</v>
      </c>
      <c r="I285" s="446">
        <v>60.812600000000003</v>
      </c>
      <c r="J285" s="446">
        <v>61.047600000000003</v>
      </c>
      <c r="K285" s="446">
        <v>60.797499999999999</v>
      </c>
      <c r="L285" s="446">
        <v>60.381300000000003</v>
      </c>
      <c r="M285" s="446">
        <v>59.909799999999997</v>
      </c>
      <c r="N285" s="446">
        <v>57.851500000000001</v>
      </c>
      <c r="O285" s="446">
        <v>58.420999999999999</v>
      </c>
      <c r="P285" s="446">
        <v>58.788400000000003</v>
      </c>
      <c r="Q285" s="446">
        <v>56.542200000000001</v>
      </c>
      <c r="R285" s="446">
        <v>55.211399999999998</v>
      </c>
      <c r="S285" s="446">
        <v>55.964399999999998</v>
      </c>
      <c r="T285" s="446">
        <v>56.7654</v>
      </c>
      <c r="U285" s="446">
        <v>57.222200000000001</v>
      </c>
      <c r="V285" s="446">
        <v>57.564900000000002</v>
      </c>
      <c r="W285" s="446">
        <v>57.721899999999998</v>
      </c>
      <c r="X285" s="446">
        <v>58.336500000000001</v>
      </c>
      <c r="Y285" s="446">
        <v>57.800199999999997</v>
      </c>
      <c r="Z285" s="446">
        <v>57.575200000000002</v>
      </c>
      <c r="AA285" s="446">
        <v>57.6492</v>
      </c>
      <c r="AB285" s="446">
        <v>57.700699999999998</v>
      </c>
      <c r="AC285" s="446">
        <v>57.645200000000003</v>
      </c>
    </row>
    <row r="286" spans="1:29" x14ac:dyDescent="0.25">
      <c r="A286" s="446" t="s">
        <v>4073</v>
      </c>
      <c r="B286" s="446" t="s">
        <v>4475</v>
      </c>
      <c r="C286" s="446" t="s">
        <v>4471</v>
      </c>
      <c r="D286" s="446">
        <v>17.9956</v>
      </c>
      <c r="E286" s="446">
        <v>17.216699999999999</v>
      </c>
      <c r="F286" s="446">
        <v>17.4224</v>
      </c>
      <c r="G286" s="446">
        <v>17.252800000000001</v>
      </c>
      <c r="H286" s="446">
        <v>16.997399999999999</v>
      </c>
      <c r="I286" s="446">
        <v>16.732900000000001</v>
      </c>
      <c r="J286" s="446">
        <v>16.445699999999999</v>
      </c>
      <c r="K286" s="446">
        <v>16.189599999999999</v>
      </c>
      <c r="L286" s="446">
        <v>15.945600000000001</v>
      </c>
      <c r="M286" s="446">
        <v>15.738099999999999</v>
      </c>
      <c r="N286" s="446">
        <v>15.517799999999999</v>
      </c>
      <c r="O286" s="446">
        <v>15.299300000000001</v>
      </c>
      <c r="P286" s="446">
        <v>15.0799</v>
      </c>
      <c r="Q286" s="446">
        <v>14.8598</v>
      </c>
      <c r="R286" s="446">
        <v>14.6043</v>
      </c>
      <c r="S286" s="446">
        <v>14.3485</v>
      </c>
      <c r="T286" s="446">
        <v>14.105700000000001</v>
      </c>
      <c r="U286" s="446">
        <v>13.897600000000001</v>
      </c>
      <c r="V286" s="446">
        <v>13.7019</v>
      </c>
      <c r="W286" s="446">
        <v>13.517200000000001</v>
      </c>
      <c r="X286" s="446">
        <v>13.340999999999999</v>
      </c>
      <c r="Y286" s="446">
        <v>13.1601</v>
      </c>
      <c r="Z286" s="446">
        <v>12.9757</v>
      </c>
      <c r="AA286" s="446">
        <v>12.7951</v>
      </c>
      <c r="AB286" s="446">
        <v>12.6069</v>
      </c>
      <c r="AC286" s="446">
        <v>12.437799999999999</v>
      </c>
    </row>
    <row r="287" spans="1:29" x14ac:dyDescent="0.25">
      <c r="A287" s="446" t="s">
        <v>4073</v>
      </c>
      <c r="B287" s="446" t="s">
        <v>4474</v>
      </c>
      <c r="C287" s="446" t="s">
        <v>4471</v>
      </c>
      <c r="D287" s="446">
        <v>11.3658</v>
      </c>
      <c r="E287" s="446">
        <v>11.4541</v>
      </c>
      <c r="F287" s="446">
        <v>11.6607</v>
      </c>
      <c r="G287" s="446">
        <v>11.843400000000001</v>
      </c>
      <c r="H287" s="446">
        <v>12.041399999999999</v>
      </c>
      <c r="I287" s="446">
        <v>12.333500000000001</v>
      </c>
      <c r="J287" s="446">
        <v>12.3482</v>
      </c>
      <c r="K287" s="446">
        <v>12.4284</v>
      </c>
      <c r="L287" s="446">
        <v>12.5494</v>
      </c>
      <c r="M287" s="446">
        <v>12.6701</v>
      </c>
      <c r="N287" s="446">
        <v>12.7879</v>
      </c>
      <c r="O287" s="446">
        <v>12.764099999999999</v>
      </c>
      <c r="P287" s="446">
        <v>12.7248</v>
      </c>
      <c r="Q287" s="446">
        <v>12.6897</v>
      </c>
      <c r="R287" s="446">
        <v>12.574</v>
      </c>
      <c r="S287" s="446">
        <v>12.4498</v>
      </c>
      <c r="T287" s="446">
        <v>12.3545</v>
      </c>
      <c r="U287" s="446">
        <v>12.2936</v>
      </c>
      <c r="V287" s="446">
        <v>12.246</v>
      </c>
      <c r="W287" s="446">
        <v>12.210100000000001</v>
      </c>
      <c r="X287" s="446">
        <v>12.1776</v>
      </c>
      <c r="Y287" s="446">
        <v>12.1221</v>
      </c>
      <c r="Z287" s="446">
        <v>12.066800000000001</v>
      </c>
      <c r="AA287" s="446">
        <v>12.005800000000001</v>
      </c>
      <c r="AB287" s="446">
        <v>11.923299999999999</v>
      </c>
      <c r="AC287" s="446">
        <v>11.88</v>
      </c>
    </row>
    <row r="288" spans="1:29" x14ac:dyDescent="0.25">
      <c r="A288" s="446" t="s">
        <v>4073</v>
      </c>
      <c r="B288" s="446" t="s">
        <v>4473</v>
      </c>
      <c r="C288" s="446" t="s">
        <v>4471</v>
      </c>
      <c r="D288" s="446">
        <v>96.260900000000007</v>
      </c>
      <c r="E288" s="446">
        <v>94.920599999999993</v>
      </c>
      <c r="F288" s="446">
        <v>93.252799999999993</v>
      </c>
      <c r="G288" s="446">
        <v>91.292199999999994</v>
      </c>
      <c r="H288" s="446">
        <v>89.145700000000005</v>
      </c>
      <c r="I288" s="446">
        <v>88.078299999999999</v>
      </c>
      <c r="J288" s="446">
        <v>87.802400000000006</v>
      </c>
      <c r="K288" s="446">
        <v>87.760300000000001</v>
      </c>
      <c r="L288" s="446">
        <v>87.754499999999993</v>
      </c>
      <c r="M288" s="446">
        <v>87.708100000000002</v>
      </c>
      <c r="N288" s="446">
        <v>87.352400000000003</v>
      </c>
      <c r="O288" s="446">
        <v>87.220699999999994</v>
      </c>
      <c r="P288" s="446">
        <v>87.089299999999994</v>
      </c>
      <c r="Q288" s="446">
        <v>87.287199999999999</v>
      </c>
      <c r="R288" s="446">
        <v>86.420900000000003</v>
      </c>
      <c r="S288" s="446">
        <v>86.669200000000004</v>
      </c>
      <c r="T288" s="446">
        <v>87.113299999999995</v>
      </c>
      <c r="U288" s="446">
        <v>87.436499999999995</v>
      </c>
      <c r="V288" s="446">
        <v>87.475399999999993</v>
      </c>
      <c r="W288" s="446">
        <v>87.233400000000003</v>
      </c>
      <c r="X288" s="446">
        <v>87.432400000000001</v>
      </c>
      <c r="Y288" s="446">
        <v>87.595500000000001</v>
      </c>
      <c r="Z288" s="446">
        <v>87.840900000000005</v>
      </c>
      <c r="AA288" s="446">
        <v>88.243099999999998</v>
      </c>
      <c r="AB288" s="446">
        <v>88.427300000000002</v>
      </c>
      <c r="AC288" s="446">
        <v>88.659300000000002</v>
      </c>
    </row>
    <row r="289" spans="1:29" x14ac:dyDescent="0.25">
      <c r="A289" s="446" t="s">
        <v>4073</v>
      </c>
      <c r="B289" s="446" t="s">
        <v>2485</v>
      </c>
      <c r="C289" s="446" t="s">
        <v>4471</v>
      </c>
      <c r="D289" s="446">
        <v>5.4474599999999998E-2</v>
      </c>
      <c r="E289" s="446">
        <v>5.1934000000000001E-2</v>
      </c>
      <c r="F289" s="446">
        <v>4.6491900000000003E-2</v>
      </c>
      <c r="G289" s="446">
        <v>4.1627499999999998E-2</v>
      </c>
      <c r="H289" s="446">
        <v>3.7250199999999997E-2</v>
      </c>
      <c r="I289" s="446">
        <v>3.34524E-2</v>
      </c>
      <c r="J289" s="446">
        <v>3.1356299999999997E-2</v>
      </c>
      <c r="K289" s="446">
        <v>2.9279800000000002E-2</v>
      </c>
      <c r="L289" s="446">
        <v>2.7173599999999999E-2</v>
      </c>
      <c r="M289" s="446">
        <v>2.5080700000000001E-2</v>
      </c>
      <c r="N289" s="446">
        <v>2.2982499999999999E-2</v>
      </c>
      <c r="O289" s="446">
        <v>2.2916700000000002E-2</v>
      </c>
      <c r="P289" s="446">
        <v>2.28194E-2</v>
      </c>
      <c r="Q289" s="446">
        <v>2.2726699999999999E-2</v>
      </c>
      <c r="R289" s="446">
        <v>2.2620899999999999E-2</v>
      </c>
      <c r="S289" s="446">
        <v>2.25011E-2</v>
      </c>
      <c r="T289" s="446">
        <v>2.23825E-2</v>
      </c>
      <c r="U289" s="446">
        <v>2.22556E-2</v>
      </c>
      <c r="V289" s="446">
        <v>2.2113799999999999E-2</v>
      </c>
      <c r="W289" s="446">
        <v>2.19811E-2</v>
      </c>
      <c r="X289" s="446">
        <v>2.19215E-2</v>
      </c>
      <c r="Y289" s="446">
        <v>2.1865699999999998E-2</v>
      </c>
      <c r="Z289" s="446">
        <v>2.1835799999999999E-2</v>
      </c>
      <c r="AA289" s="446">
        <v>2.1852E-2</v>
      </c>
      <c r="AB289" s="446">
        <v>2.1899499999999999E-2</v>
      </c>
      <c r="AC289" s="446">
        <v>2.196E-2</v>
      </c>
    </row>
    <row r="290" spans="1:29" x14ac:dyDescent="0.25">
      <c r="A290" s="446" t="s">
        <v>4073</v>
      </c>
      <c r="B290" s="446" t="s">
        <v>2425</v>
      </c>
      <c r="C290" s="446" t="s">
        <v>4471</v>
      </c>
      <c r="D290" s="446">
        <v>-29.869299999999999</v>
      </c>
      <c r="E290" s="446">
        <v>-29.869299999999999</v>
      </c>
      <c r="F290" s="446">
        <v>-29.869299999999999</v>
      </c>
      <c r="G290" s="446">
        <v>-29.869299999999999</v>
      </c>
      <c r="H290" s="446">
        <v>-29.869299999999999</v>
      </c>
      <c r="I290" s="446">
        <v>-29.869299999999999</v>
      </c>
      <c r="J290" s="446">
        <v>-29.869299999999999</v>
      </c>
      <c r="K290" s="446">
        <v>-29.869299999999999</v>
      </c>
      <c r="L290" s="446">
        <v>-29.869299999999999</v>
      </c>
      <c r="M290" s="446">
        <v>-29.869299999999999</v>
      </c>
      <c r="N290" s="446">
        <v>-29.869299999999999</v>
      </c>
      <c r="O290" s="446">
        <v>-29.869299999999999</v>
      </c>
      <c r="P290" s="446">
        <v>-29.869299999999999</v>
      </c>
      <c r="Q290" s="446">
        <v>-29.869299999999999</v>
      </c>
      <c r="R290" s="446">
        <v>-29.869299999999999</v>
      </c>
      <c r="S290" s="446">
        <v>-29.869299999999999</v>
      </c>
      <c r="T290" s="446">
        <v>-29.869299999999999</v>
      </c>
      <c r="U290" s="446">
        <v>-29.869299999999999</v>
      </c>
      <c r="V290" s="446">
        <v>-29.869299999999999</v>
      </c>
      <c r="W290" s="446">
        <v>-29.869299999999999</v>
      </c>
      <c r="X290" s="446">
        <v>-29.869299999999999</v>
      </c>
      <c r="Y290" s="446">
        <v>-29.869299999999999</v>
      </c>
      <c r="Z290" s="446">
        <v>-29.869299999999999</v>
      </c>
      <c r="AA290" s="446">
        <v>-29.869299999999999</v>
      </c>
      <c r="AB290" s="446">
        <v>-29.869299999999999</v>
      </c>
      <c r="AC290" s="446">
        <v>-29.869299999999999</v>
      </c>
    </row>
    <row r="291" spans="1:29" x14ac:dyDescent="0.25">
      <c r="A291" s="446" t="s">
        <v>4073</v>
      </c>
      <c r="B291" s="446" t="s">
        <v>4472</v>
      </c>
      <c r="C291" s="446" t="s">
        <v>4471</v>
      </c>
      <c r="D291" s="446">
        <v>0</v>
      </c>
      <c r="E291" s="446">
        <v>0</v>
      </c>
      <c r="F291" s="446">
        <v>0</v>
      </c>
      <c r="G291" s="446">
        <v>0</v>
      </c>
      <c r="H291" s="446">
        <v>0</v>
      </c>
      <c r="I291" s="446">
        <v>0</v>
      </c>
      <c r="J291" s="446">
        <v>0</v>
      </c>
      <c r="K291" s="446">
        <v>0</v>
      </c>
      <c r="L291" s="446">
        <v>0</v>
      </c>
      <c r="M291" s="446">
        <v>0</v>
      </c>
      <c r="N291" s="446">
        <v>0</v>
      </c>
      <c r="O291" s="446">
        <v>0</v>
      </c>
      <c r="P291" s="446">
        <v>0</v>
      </c>
      <c r="Q291" s="446">
        <v>0</v>
      </c>
      <c r="R291" s="446">
        <v>0</v>
      </c>
      <c r="S291" s="446">
        <v>0</v>
      </c>
      <c r="T291" s="446">
        <v>0</v>
      </c>
      <c r="U291" s="446">
        <v>0</v>
      </c>
      <c r="V291" s="446">
        <v>0</v>
      </c>
      <c r="W291" s="446">
        <v>0</v>
      </c>
      <c r="X291" s="446">
        <v>0</v>
      </c>
      <c r="Y291" s="446">
        <v>0</v>
      </c>
      <c r="Z291" s="446">
        <v>0</v>
      </c>
      <c r="AA291" s="446">
        <v>0</v>
      </c>
      <c r="AB291" s="446">
        <v>0</v>
      </c>
      <c r="AC291" s="446">
        <v>0</v>
      </c>
    </row>
    <row r="292" spans="1:29" x14ac:dyDescent="0.25">
      <c r="A292" s="446" t="s">
        <v>4075</v>
      </c>
      <c r="B292" s="446" t="s">
        <v>2426</v>
      </c>
      <c r="C292" s="446" t="s">
        <v>4471</v>
      </c>
      <c r="D292" s="446">
        <v>3.9321000000000002</v>
      </c>
      <c r="E292" s="446">
        <v>3.8676300000000001</v>
      </c>
      <c r="F292" s="446">
        <v>3.79467</v>
      </c>
      <c r="G292" s="446">
        <v>3.6969799999999999</v>
      </c>
      <c r="H292" s="446">
        <v>3.5865100000000001</v>
      </c>
      <c r="I292" s="446">
        <v>3.4653999999999998</v>
      </c>
      <c r="J292" s="446">
        <v>3.3226300000000002</v>
      </c>
      <c r="K292" s="446">
        <v>3.1703100000000002</v>
      </c>
      <c r="L292" s="446">
        <v>3.0103</v>
      </c>
      <c r="M292" s="446">
        <v>2.8366699999999998</v>
      </c>
      <c r="N292" s="446">
        <v>2.6617500000000001</v>
      </c>
      <c r="O292" s="446">
        <v>2.4851399999999999</v>
      </c>
      <c r="P292" s="446">
        <v>2.3081200000000002</v>
      </c>
      <c r="Q292" s="446">
        <v>2.1309399999999998</v>
      </c>
      <c r="R292" s="446">
        <v>1.9507300000000001</v>
      </c>
      <c r="S292" s="446">
        <v>1.77267</v>
      </c>
      <c r="T292" s="446">
        <v>1.59833</v>
      </c>
      <c r="U292" s="446">
        <v>1.4335599999999999</v>
      </c>
      <c r="V292" s="446">
        <v>1.3100799999999999</v>
      </c>
      <c r="W292" s="446">
        <v>1.2022999999999999</v>
      </c>
      <c r="X292" s="446">
        <v>1.1079000000000001</v>
      </c>
      <c r="Y292" s="446">
        <v>1.03298</v>
      </c>
      <c r="Z292" s="446">
        <v>0.97318300000000002</v>
      </c>
      <c r="AA292" s="446">
        <v>0.928898</v>
      </c>
      <c r="AB292" s="446">
        <v>0.895069</v>
      </c>
      <c r="AC292" s="446">
        <v>0.87686699999999995</v>
      </c>
    </row>
    <row r="293" spans="1:29" x14ac:dyDescent="0.25">
      <c r="A293" s="446" t="s">
        <v>4075</v>
      </c>
      <c r="B293" s="446" t="s">
        <v>2424</v>
      </c>
      <c r="C293" s="446" t="s">
        <v>4471</v>
      </c>
      <c r="D293" s="446">
        <v>3.5163899999999999</v>
      </c>
      <c r="E293" s="446">
        <v>2.1793900000000002</v>
      </c>
      <c r="F293" s="446">
        <v>1.69364</v>
      </c>
      <c r="G293" s="446">
        <v>1.20408</v>
      </c>
      <c r="H293" s="446">
        <v>0.92491800000000002</v>
      </c>
      <c r="I293" s="446">
        <v>0.75727100000000003</v>
      </c>
      <c r="J293" s="446">
        <v>0.787192</v>
      </c>
      <c r="K293" s="446">
        <v>0.82096000000000002</v>
      </c>
      <c r="L293" s="446">
        <v>0.85741000000000001</v>
      </c>
      <c r="M293" s="446">
        <v>0.89947100000000002</v>
      </c>
      <c r="N293" s="446">
        <v>0.90475499999999998</v>
      </c>
      <c r="O293" s="446">
        <v>0.87610600000000005</v>
      </c>
      <c r="P293" s="446">
        <v>0.85732799999999998</v>
      </c>
      <c r="Q293" s="446">
        <v>0.88963499999999995</v>
      </c>
      <c r="R293" s="446">
        <v>0.92609200000000003</v>
      </c>
      <c r="S293" s="446">
        <v>0.94867400000000002</v>
      </c>
      <c r="T293" s="446">
        <v>1.00291</v>
      </c>
      <c r="U293" s="446">
        <v>1.0626899999999999</v>
      </c>
      <c r="V293" s="446">
        <v>1.0901000000000001</v>
      </c>
      <c r="W293" s="446">
        <v>1.1376900000000001</v>
      </c>
      <c r="X293" s="446">
        <v>1.16066</v>
      </c>
      <c r="Y293" s="446">
        <v>1.1778999999999999</v>
      </c>
      <c r="Z293" s="446">
        <v>1.1664699999999999</v>
      </c>
      <c r="AA293" s="446">
        <v>1.1913499999999999</v>
      </c>
      <c r="AB293" s="446">
        <v>1.18102</v>
      </c>
      <c r="AC293" s="446">
        <v>1.1651</v>
      </c>
    </row>
    <row r="294" spans="1:29" x14ac:dyDescent="0.25">
      <c r="A294" s="446" t="s">
        <v>4075</v>
      </c>
      <c r="B294" s="446" t="s">
        <v>4475</v>
      </c>
      <c r="C294" s="446" t="s">
        <v>4471</v>
      </c>
      <c r="D294" s="446">
        <v>2.0545499999999999</v>
      </c>
      <c r="E294" s="446">
        <v>1.9771099999999999</v>
      </c>
      <c r="F294" s="446">
        <v>1.98383</v>
      </c>
      <c r="G294" s="446">
        <v>1.96048</v>
      </c>
      <c r="H294" s="446">
        <v>1.92903</v>
      </c>
      <c r="I294" s="446">
        <v>1.8977200000000001</v>
      </c>
      <c r="J294" s="446">
        <v>1.86636</v>
      </c>
      <c r="K294" s="446">
        <v>1.8385499999999999</v>
      </c>
      <c r="L294" s="446">
        <v>1.81223</v>
      </c>
      <c r="M294" s="446">
        <v>1.79125</v>
      </c>
      <c r="N294" s="446">
        <v>1.76878</v>
      </c>
      <c r="O294" s="446">
        <v>1.7467999999999999</v>
      </c>
      <c r="P294" s="446">
        <v>1.72519</v>
      </c>
      <c r="Q294" s="446">
        <v>1.70312</v>
      </c>
      <c r="R294" s="446">
        <v>1.67763</v>
      </c>
      <c r="S294" s="446">
        <v>1.6519299999999999</v>
      </c>
      <c r="T294" s="446">
        <v>1.6272899999999999</v>
      </c>
      <c r="U294" s="446">
        <v>1.60606</v>
      </c>
      <c r="V294" s="446">
        <v>1.5857699999999999</v>
      </c>
      <c r="W294" s="446">
        <v>1.56637</v>
      </c>
      <c r="X294" s="446">
        <v>1.54752</v>
      </c>
      <c r="Y294" s="446">
        <v>1.5282500000000001</v>
      </c>
      <c r="Z294" s="446">
        <v>1.50871</v>
      </c>
      <c r="AA294" s="446">
        <v>1.48977</v>
      </c>
      <c r="AB294" s="446">
        <v>1.4702500000000001</v>
      </c>
      <c r="AC294" s="446">
        <v>1.4522200000000001</v>
      </c>
    </row>
    <row r="295" spans="1:29" x14ac:dyDescent="0.25">
      <c r="A295" s="446" t="s">
        <v>4075</v>
      </c>
      <c r="B295" s="446" t="s">
        <v>4474</v>
      </c>
      <c r="C295" s="446" t="s">
        <v>4471</v>
      </c>
      <c r="D295" s="446">
        <v>0.94435000000000002</v>
      </c>
      <c r="E295" s="446">
        <v>0.94483799999999996</v>
      </c>
      <c r="F295" s="446">
        <v>0.94982900000000003</v>
      </c>
      <c r="G295" s="446">
        <v>0.948133</v>
      </c>
      <c r="H295" s="446">
        <v>0.94253600000000004</v>
      </c>
      <c r="I295" s="446">
        <v>0.93859899999999996</v>
      </c>
      <c r="J295" s="446">
        <v>0.93428199999999995</v>
      </c>
      <c r="K295" s="446">
        <v>0.93444700000000003</v>
      </c>
      <c r="L295" s="446">
        <v>0.93778399999999995</v>
      </c>
      <c r="M295" s="446">
        <v>0.93933900000000004</v>
      </c>
      <c r="N295" s="446">
        <v>0.94181000000000004</v>
      </c>
      <c r="O295" s="446">
        <v>0.94288499999999997</v>
      </c>
      <c r="P295" s="446">
        <v>0.94258200000000003</v>
      </c>
      <c r="Q295" s="446">
        <v>0.94325400000000004</v>
      </c>
      <c r="R295" s="446">
        <v>0.93659199999999998</v>
      </c>
      <c r="S295" s="446">
        <v>0.929091</v>
      </c>
      <c r="T295" s="446">
        <v>0.92423599999999995</v>
      </c>
      <c r="U295" s="446">
        <v>0.92190099999999997</v>
      </c>
      <c r="V295" s="446">
        <v>0.92065600000000003</v>
      </c>
      <c r="W295" s="446">
        <v>0.92032800000000003</v>
      </c>
      <c r="X295" s="446">
        <v>0.92069699999999999</v>
      </c>
      <c r="Y295" s="446">
        <v>0.91975600000000002</v>
      </c>
      <c r="Z295" s="446">
        <v>0.91797700000000004</v>
      </c>
      <c r="AA295" s="446">
        <v>0.91550500000000001</v>
      </c>
      <c r="AB295" s="446">
        <v>0.91114799999999996</v>
      </c>
      <c r="AC295" s="446">
        <v>0.91032400000000002</v>
      </c>
    </row>
    <row r="296" spans="1:29" x14ac:dyDescent="0.25">
      <c r="A296" s="446" t="s">
        <v>4075</v>
      </c>
      <c r="B296" s="446" t="s">
        <v>4473</v>
      </c>
      <c r="C296" s="446" t="s">
        <v>4471</v>
      </c>
      <c r="D296" s="446">
        <v>1.5533699999999999</v>
      </c>
      <c r="E296" s="446">
        <v>1.4991399999999999</v>
      </c>
      <c r="F296" s="446">
        <v>1.47475</v>
      </c>
      <c r="G296" s="446">
        <v>1.4362299999999999</v>
      </c>
      <c r="H296" s="446">
        <v>1.3907799999999999</v>
      </c>
      <c r="I296" s="446">
        <v>1.35846</v>
      </c>
      <c r="J296" s="446">
        <v>1.35493</v>
      </c>
      <c r="K296" s="446">
        <v>1.35894</v>
      </c>
      <c r="L296" s="446">
        <v>1.3593299999999999</v>
      </c>
      <c r="M296" s="446">
        <v>1.36452</v>
      </c>
      <c r="N296" s="446">
        <v>1.35867</v>
      </c>
      <c r="O296" s="446">
        <v>1.3776600000000001</v>
      </c>
      <c r="P296" s="446">
        <v>1.3623400000000001</v>
      </c>
      <c r="Q296" s="446">
        <v>1.37033</v>
      </c>
      <c r="R296" s="446">
        <v>1.3694</v>
      </c>
      <c r="S296" s="446">
        <v>1.3666</v>
      </c>
      <c r="T296" s="446">
        <v>1.3717900000000001</v>
      </c>
      <c r="U296" s="446">
        <v>1.3767100000000001</v>
      </c>
      <c r="V296" s="446">
        <v>1.4292100000000001</v>
      </c>
      <c r="W296" s="446">
        <v>1.4670399999999999</v>
      </c>
      <c r="X296" s="446">
        <v>1.4879599999999999</v>
      </c>
      <c r="Y296" s="446">
        <v>1.4978899999999999</v>
      </c>
      <c r="Z296" s="446">
        <v>1.50946</v>
      </c>
      <c r="AA296" s="446">
        <v>1.5185599999999999</v>
      </c>
      <c r="AB296" s="446">
        <v>1.5364599999999999</v>
      </c>
      <c r="AC296" s="446">
        <v>1.5475399999999999</v>
      </c>
    </row>
    <row r="297" spans="1:29" x14ac:dyDescent="0.25">
      <c r="A297" s="446" t="s">
        <v>4075</v>
      </c>
      <c r="B297" s="446" t="s">
        <v>2485</v>
      </c>
      <c r="C297" s="446" t="s">
        <v>4471</v>
      </c>
      <c r="D297" s="446">
        <v>0</v>
      </c>
      <c r="E297" s="446">
        <v>0</v>
      </c>
      <c r="F297" s="446">
        <v>0</v>
      </c>
      <c r="G297" s="446">
        <v>0</v>
      </c>
      <c r="H297" s="446">
        <v>0</v>
      </c>
      <c r="I297" s="446">
        <v>0</v>
      </c>
      <c r="J297" s="446">
        <v>0</v>
      </c>
      <c r="K297" s="446">
        <v>0</v>
      </c>
      <c r="L297" s="446">
        <v>0</v>
      </c>
      <c r="M297" s="446">
        <v>0</v>
      </c>
      <c r="N297" s="446">
        <v>0</v>
      </c>
      <c r="O297" s="446">
        <v>0</v>
      </c>
      <c r="P297" s="446">
        <v>0</v>
      </c>
      <c r="Q297" s="446">
        <v>0</v>
      </c>
      <c r="R297" s="446">
        <v>0</v>
      </c>
      <c r="S297" s="446">
        <v>0</v>
      </c>
      <c r="T297" s="446">
        <v>0</v>
      </c>
      <c r="U297" s="446">
        <v>0</v>
      </c>
      <c r="V297" s="446">
        <v>0</v>
      </c>
      <c r="W297" s="446">
        <v>0</v>
      </c>
      <c r="X297" s="446">
        <v>0</v>
      </c>
      <c r="Y297" s="446">
        <v>0</v>
      </c>
      <c r="Z297" s="446">
        <v>0</v>
      </c>
      <c r="AA297" s="446">
        <v>0</v>
      </c>
      <c r="AB297" s="446">
        <v>0</v>
      </c>
      <c r="AC297" s="446">
        <v>0</v>
      </c>
    </row>
    <row r="298" spans="1:29" x14ac:dyDescent="0.25">
      <c r="A298" s="446" t="s">
        <v>4075</v>
      </c>
      <c r="B298" s="446" t="s">
        <v>2425</v>
      </c>
      <c r="C298" s="446" t="s">
        <v>4471</v>
      </c>
      <c r="D298" s="446">
        <v>-0.51713399999999998</v>
      </c>
      <c r="E298" s="446">
        <v>-0.51713399999999998</v>
      </c>
      <c r="F298" s="446">
        <v>-0.51713399999999998</v>
      </c>
      <c r="G298" s="446">
        <v>-0.51713399999999998</v>
      </c>
      <c r="H298" s="446">
        <v>-0.51713399999999998</v>
      </c>
      <c r="I298" s="446">
        <v>-0.51713399999999998</v>
      </c>
      <c r="J298" s="446">
        <v>-0.51713399999999998</v>
      </c>
      <c r="K298" s="446">
        <v>-0.51713399999999998</v>
      </c>
      <c r="L298" s="446">
        <v>-0.51713399999999998</v>
      </c>
      <c r="M298" s="446">
        <v>-0.51713399999999998</v>
      </c>
      <c r="N298" s="446">
        <v>-0.51713399999999998</v>
      </c>
      <c r="O298" s="446">
        <v>-0.51713399999999998</v>
      </c>
      <c r="P298" s="446">
        <v>-0.51713399999999998</v>
      </c>
      <c r="Q298" s="446">
        <v>-0.51713399999999998</v>
      </c>
      <c r="R298" s="446">
        <v>-0.51713399999999998</v>
      </c>
      <c r="S298" s="446">
        <v>-0.51713399999999998</v>
      </c>
      <c r="T298" s="446">
        <v>-0.51713399999999998</v>
      </c>
      <c r="U298" s="446">
        <v>-0.51713399999999998</v>
      </c>
      <c r="V298" s="446">
        <v>-0.51713399999999998</v>
      </c>
      <c r="W298" s="446">
        <v>-0.51713399999999998</v>
      </c>
      <c r="X298" s="446">
        <v>-0.51713399999999998</v>
      </c>
      <c r="Y298" s="446">
        <v>-0.51713399999999998</v>
      </c>
      <c r="Z298" s="446">
        <v>-0.51713399999999998</v>
      </c>
      <c r="AA298" s="446">
        <v>-0.51713399999999998</v>
      </c>
      <c r="AB298" s="446">
        <v>-0.51713399999999998</v>
      </c>
      <c r="AC298" s="446">
        <v>-0.51713399999999998</v>
      </c>
    </row>
    <row r="299" spans="1:29" x14ac:dyDescent="0.25">
      <c r="A299" s="446" t="s">
        <v>4075</v>
      </c>
      <c r="B299" s="446" t="s">
        <v>4472</v>
      </c>
      <c r="C299" s="446" t="s">
        <v>4471</v>
      </c>
      <c r="D299" s="446">
        <v>0</v>
      </c>
      <c r="E299" s="446">
        <v>0</v>
      </c>
      <c r="F299" s="446">
        <v>0</v>
      </c>
      <c r="G299" s="446">
        <v>0</v>
      </c>
      <c r="H299" s="446">
        <v>0</v>
      </c>
      <c r="I299" s="446">
        <v>0</v>
      </c>
      <c r="J299" s="446">
        <v>0</v>
      </c>
      <c r="K299" s="446">
        <v>0</v>
      </c>
      <c r="L299" s="446">
        <v>0</v>
      </c>
      <c r="M299" s="446">
        <v>0</v>
      </c>
      <c r="N299" s="446">
        <v>0</v>
      </c>
      <c r="O299" s="446">
        <v>0</v>
      </c>
      <c r="P299" s="446">
        <v>0</v>
      </c>
      <c r="Q299" s="446">
        <v>0</v>
      </c>
      <c r="R299" s="446">
        <v>0</v>
      </c>
      <c r="S299" s="446">
        <v>0</v>
      </c>
      <c r="T299" s="446">
        <v>0</v>
      </c>
      <c r="U299" s="446">
        <v>0</v>
      </c>
      <c r="V299" s="446">
        <v>0</v>
      </c>
      <c r="W299" s="446">
        <v>0</v>
      </c>
      <c r="X299" s="446">
        <v>0</v>
      </c>
      <c r="Y299" s="446">
        <v>0</v>
      </c>
      <c r="Z299" s="446">
        <v>0</v>
      </c>
      <c r="AA299" s="446">
        <v>0</v>
      </c>
      <c r="AB299" s="446">
        <v>0</v>
      </c>
      <c r="AC299" s="446">
        <v>0</v>
      </c>
    </row>
    <row r="300" spans="1:29" x14ac:dyDescent="0.25">
      <c r="A300" s="446" t="s">
        <v>4077</v>
      </c>
      <c r="B300" s="446" t="s">
        <v>2426</v>
      </c>
      <c r="C300" s="446" t="s">
        <v>4471</v>
      </c>
      <c r="D300" s="446">
        <v>32.3992</v>
      </c>
      <c r="E300" s="446">
        <v>31.993400000000001</v>
      </c>
      <c r="F300" s="446">
        <v>31.5075</v>
      </c>
      <c r="G300" s="446">
        <v>30.828900000000001</v>
      </c>
      <c r="H300" s="446">
        <v>30.066400000000002</v>
      </c>
      <c r="I300" s="446">
        <v>29.254100000000001</v>
      </c>
      <c r="J300" s="446">
        <v>28.559000000000001</v>
      </c>
      <c r="K300" s="446">
        <v>27.741599999999998</v>
      </c>
      <c r="L300" s="446">
        <v>26.909600000000001</v>
      </c>
      <c r="M300" s="446">
        <v>26.002600000000001</v>
      </c>
      <c r="N300" s="446">
        <v>25.1463</v>
      </c>
      <c r="O300" s="446">
        <v>24.273099999999999</v>
      </c>
      <c r="P300" s="446">
        <v>23.391300000000001</v>
      </c>
      <c r="Q300" s="446">
        <v>22.525500000000001</v>
      </c>
      <c r="R300" s="446">
        <v>21.609000000000002</v>
      </c>
      <c r="S300" s="446">
        <v>20.6934</v>
      </c>
      <c r="T300" s="446">
        <v>19.779599999999999</v>
      </c>
      <c r="U300" s="446">
        <v>18.914200000000001</v>
      </c>
      <c r="V300" s="446">
        <v>18.061299999999999</v>
      </c>
      <c r="W300" s="446">
        <v>17.5183</v>
      </c>
      <c r="X300" s="446">
        <v>17.058199999999999</v>
      </c>
      <c r="Y300" s="446">
        <v>16.7514</v>
      </c>
      <c r="Z300" s="446">
        <v>16.527100000000001</v>
      </c>
      <c r="AA300" s="446">
        <v>16.356100000000001</v>
      </c>
      <c r="AB300" s="446">
        <v>16.322399999999998</v>
      </c>
      <c r="AC300" s="446">
        <v>16.274899999999999</v>
      </c>
    </row>
    <row r="301" spans="1:29" x14ac:dyDescent="0.25">
      <c r="A301" s="446" t="s">
        <v>4077</v>
      </c>
      <c r="B301" s="446" t="s">
        <v>2424</v>
      </c>
      <c r="C301" s="446" t="s">
        <v>4471</v>
      </c>
      <c r="D301" s="446">
        <v>27.462199999999999</v>
      </c>
      <c r="E301" s="446">
        <v>30.738</v>
      </c>
      <c r="F301" s="446">
        <v>28.5275</v>
      </c>
      <c r="G301" s="446">
        <v>26.1798</v>
      </c>
      <c r="H301" s="446">
        <v>25.3157</v>
      </c>
      <c r="I301" s="446">
        <v>20.8674</v>
      </c>
      <c r="J301" s="446">
        <v>18.8232</v>
      </c>
      <c r="K301" s="446">
        <v>16.5425</v>
      </c>
      <c r="L301" s="446">
        <v>13.4693</v>
      </c>
      <c r="M301" s="446">
        <v>10.3863</v>
      </c>
      <c r="N301" s="446">
        <v>3.5193300000000001</v>
      </c>
      <c r="O301" s="446">
        <v>2.5586500000000001</v>
      </c>
      <c r="P301" s="446">
        <v>2.6509499999999999</v>
      </c>
      <c r="Q301" s="446">
        <v>3.7452100000000002</v>
      </c>
      <c r="R301" s="446">
        <v>4.15198</v>
      </c>
      <c r="S301" s="446">
        <v>4.4962099999999996</v>
      </c>
      <c r="T301" s="446">
        <v>4.7766999999999999</v>
      </c>
      <c r="U301" s="446">
        <v>5.1338600000000003</v>
      </c>
      <c r="V301" s="446">
        <v>5.4051299999999998</v>
      </c>
      <c r="W301" s="446">
        <v>5.5769700000000002</v>
      </c>
      <c r="X301" s="446">
        <v>8.2731100000000009</v>
      </c>
      <c r="Y301" s="446">
        <v>8.6515400000000007</v>
      </c>
      <c r="Z301" s="446">
        <v>8.8291900000000005</v>
      </c>
      <c r="AA301" s="446">
        <v>8.3970099999999999</v>
      </c>
      <c r="AB301" s="446">
        <v>7.6315299999999997</v>
      </c>
      <c r="AC301" s="446">
        <v>7.3269000000000002</v>
      </c>
    </row>
    <row r="302" spans="1:29" x14ac:dyDescent="0.25">
      <c r="A302" s="446" t="s">
        <v>4077</v>
      </c>
      <c r="B302" s="446" t="s">
        <v>4475</v>
      </c>
      <c r="C302" s="446" t="s">
        <v>4471</v>
      </c>
      <c r="D302" s="446">
        <v>2.1366999999999998</v>
      </c>
      <c r="E302" s="446">
        <v>2.0552199999999998</v>
      </c>
      <c r="F302" s="446">
        <v>2.0908600000000002</v>
      </c>
      <c r="G302" s="446">
        <v>2.0802200000000002</v>
      </c>
      <c r="H302" s="446">
        <v>2.0556999999999999</v>
      </c>
      <c r="I302" s="446">
        <v>2.0291100000000002</v>
      </c>
      <c r="J302" s="446">
        <v>2.0186000000000002</v>
      </c>
      <c r="K302" s="446">
        <v>2.0116299999999998</v>
      </c>
      <c r="L302" s="446">
        <v>2.0054400000000001</v>
      </c>
      <c r="M302" s="446">
        <v>2.0023</v>
      </c>
      <c r="N302" s="446">
        <v>1.9981500000000001</v>
      </c>
      <c r="O302" s="446">
        <v>1.99282</v>
      </c>
      <c r="P302" s="446">
        <v>1.9859</v>
      </c>
      <c r="Q302" s="446">
        <v>1.9788300000000001</v>
      </c>
      <c r="R302" s="446">
        <v>1.9653700000000001</v>
      </c>
      <c r="S302" s="446">
        <v>1.9512700000000001</v>
      </c>
      <c r="T302" s="446">
        <v>1.93906</v>
      </c>
      <c r="U302" s="446">
        <v>1.9313499999999999</v>
      </c>
      <c r="V302" s="446">
        <v>1.9252899999999999</v>
      </c>
      <c r="W302" s="446">
        <v>1.92055</v>
      </c>
      <c r="X302" s="446">
        <v>1.91686</v>
      </c>
      <c r="Y302" s="446">
        <v>1.9117299999999999</v>
      </c>
      <c r="Z302" s="446">
        <v>1.90547</v>
      </c>
      <c r="AA302" s="446">
        <v>1.89893</v>
      </c>
      <c r="AB302" s="446">
        <v>1.89045</v>
      </c>
      <c r="AC302" s="446">
        <v>1.88568</v>
      </c>
    </row>
    <row r="303" spans="1:29" x14ac:dyDescent="0.25">
      <c r="A303" s="446" t="s">
        <v>4077</v>
      </c>
      <c r="B303" s="446" t="s">
        <v>4474</v>
      </c>
      <c r="C303" s="446" t="s">
        <v>4471</v>
      </c>
      <c r="D303" s="446">
        <v>2.3347899999999999</v>
      </c>
      <c r="E303" s="446">
        <v>2.4195899999999999</v>
      </c>
      <c r="F303" s="446">
        <v>2.5323600000000002</v>
      </c>
      <c r="G303" s="446">
        <v>2.6513399999999998</v>
      </c>
      <c r="H303" s="446">
        <v>2.7850899999999998</v>
      </c>
      <c r="I303" s="446">
        <v>2.9450599999999998</v>
      </c>
      <c r="J303" s="446">
        <v>2.9986700000000002</v>
      </c>
      <c r="K303" s="446">
        <v>3.0627499999999999</v>
      </c>
      <c r="L303" s="446">
        <v>3.1335299999999999</v>
      </c>
      <c r="M303" s="446">
        <v>3.1984599999999999</v>
      </c>
      <c r="N303" s="446">
        <v>3.2655599999999998</v>
      </c>
      <c r="O303" s="446">
        <v>3.2853400000000001</v>
      </c>
      <c r="P303" s="446">
        <v>3.3019699999999998</v>
      </c>
      <c r="Q303" s="446">
        <v>3.3217599999999998</v>
      </c>
      <c r="R303" s="446">
        <v>3.32416</v>
      </c>
      <c r="S303" s="446">
        <v>3.3209599999999999</v>
      </c>
      <c r="T303" s="446">
        <v>3.3249</v>
      </c>
      <c r="U303" s="446">
        <v>3.3344999999999998</v>
      </c>
      <c r="V303" s="446">
        <v>3.3480799999999999</v>
      </c>
      <c r="W303" s="446">
        <v>3.3649100000000001</v>
      </c>
      <c r="X303" s="446">
        <v>3.3663799999999999</v>
      </c>
      <c r="Y303" s="446">
        <v>3.37934</v>
      </c>
      <c r="Z303" s="446">
        <v>3.3911699999999998</v>
      </c>
      <c r="AA303" s="446">
        <v>3.4028200000000002</v>
      </c>
      <c r="AB303" s="446">
        <v>3.4098199999999999</v>
      </c>
      <c r="AC303" s="446">
        <v>3.4256899999999999</v>
      </c>
    </row>
    <row r="304" spans="1:29" x14ac:dyDescent="0.25">
      <c r="A304" s="446" t="s">
        <v>4077</v>
      </c>
      <c r="B304" s="446" t="s">
        <v>4473</v>
      </c>
      <c r="C304" s="446" t="s">
        <v>4471</v>
      </c>
      <c r="D304" s="446">
        <v>17.3447</v>
      </c>
      <c r="E304" s="446">
        <v>17.2121</v>
      </c>
      <c r="F304" s="446">
        <v>17.0412</v>
      </c>
      <c r="G304" s="446">
        <v>16.905000000000001</v>
      </c>
      <c r="H304" s="446">
        <v>16.685700000000001</v>
      </c>
      <c r="I304" s="446">
        <v>16.4009</v>
      </c>
      <c r="J304" s="446">
        <v>16.3413</v>
      </c>
      <c r="K304" s="446">
        <v>16.2241</v>
      </c>
      <c r="L304" s="446">
        <v>16.1417</v>
      </c>
      <c r="M304" s="446">
        <v>16.134499999999999</v>
      </c>
      <c r="N304" s="446">
        <v>16.092300000000002</v>
      </c>
      <c r="O304" s="446">
        <v>16.008900000000001</v>
      </c>
      <c r="P304" s="446">
        <v>16.000699999999998</v>
      </c>
      <c r="Q304" s="446">
        <v>16.0169</v>
      </c>
      <c r="R304" s="446">
        <v>16.100000000000001</v>
      </c>
      <c r="S304" s="446">
        <v>16.1431</v>
      </c>
      <c r="T304" s="446">
        <v>16.2196</v>
      </c>
      <c r="U304" s="446">
        <v>16.238199999999999</v>
      </c>
      <c r="V304" s="446">
        <v>16.229099999999999</v>
      </c>
      <c r="W304" s="446">
        <v>16.2211</v>
      </c>
      <c r="X304" s="446">
        <v>16.177700000000002</v>
      </c>
      <c r="Y304" s="446">
        <v>16.3246</v>
      </c>
      <c r="Z304" s="446">
        <v>16.3081</v>
      </c>
      <c r="AA304" s="446">
        <v>16.3002</v>
      </c>
      <c r="AB304" s="446">
        <v>16.2546</v>
      </c>
      <c r="AC304" s="446">
        <v>16.184100000000001</v>
      </c>
    </row>
    <row r="305" spans="1:29" x14ac:dyDescent="0.25">
      <c r="A305" s="446" t="s">
        <v>4077</v>
      </c>
      <c r="B305" s="446" t="s">
        <v>2485</v>
      </c>
      <c r="C305" s="446" t="s">
        <v>4471</v>
      </c>
      <c r="D305" s="447">
        <v>8.9600000000000006E-6</v>
      </c>
      <c r="E305" s="446">
        <v>0</v>
      </c>
      <c r="F305" s="446">
        <v>0</v>
      </c>
      <c r="G305" s="447">
        <v>2.092E-5</v>
      </c>
      <c r="H305" s="447">
        <v>3.748E-5</v>
      </c>
      <c r="I305" s="447">
        <v>5.0510000000000003E-5</v>
      </c>
      <c r="J305" s="447">
        <v>6.3700000000000003E-5</v>
      </c>
      <c r="K305" s="447">
        <v>7.4809999999999997E-5</v>
      </c>
      <c r="L305" s="447">
        <v>8.4220000000000003E-5</v>
      </c>
      <c r="M305" s="447">
        <v>9.0920000000000004E-5</v>
      </c>
      <c r="N305" s="447">
        <v>9.5879999999999997E-5</v>
      </c>
      <c r="O305" s="446">
        <v>1.0813E-4</v>
      </c>
      <c r="P305" s="446">
        <v>1.2019999999999999E-4</v>
      </c>
      <c r="Q305" s="446">
        <v>1.206E-4</v>
      </c>
      <c r="R305" s="446">
        <v>1.2053999999999999E-4</v>
      </c>
      <c r="S305" s="446">
        <v>1.0825E-4</v>
      </c>
      <c r="T305" s="447">
        <v>9.5940000000000006E-5</v>
      </c>
      <c r="U305" s="447">
        <v>8.3809999999999999E-5</v>
      </c>
      <c r="V305" s="447">
        <v>7.1600000000000006E-5</v>
      </c>
      <c r="W305" s="447">
        <v>5.9490000000000001E-5</v>
      </c>
      <c r="X305" s="447">
        <v>4.7469999999999998E-5</v>
      </c>
      <c r="Y305" s="447">
        <v>3.5580000000000002E-5</v>
      </c>
      <c r="Z305" s="447">
        <v>2.368E-5</v>
      </c>
      <c r="AA305" s="447">
        <v>1.1790000000000001E-5</v>
      </c>
      <c r="AB305" s="446">
        <v>0</v>
      </c>
      <c r="AC305" s="446">
        <v>0</v>
      </c>
    </row>
    <row r="306" spans="1:29" x14ac:dyDescent="0.25">
      <c r="A306" s="446" t="s">
        <v>4077</v>
      </c>
      <c r="B306" s="446" t="s">
        <v>2425</v>
      </c>
      <c r="C306" s="446" t="s">
        <v>4471</v>
      </c>
      <c r="D306" s="446">
        <v>-20.566800000000001</v>
      </c>
      <c r="E306" s="446">
        <v>-20.566800000000001</v>
      </c>
      <c r="F306" s="446">
        <v>-20.566800000000001</v>
      </c>
      <c r="G306" s="446">
        <v>-20.566800000000001</v>
      </c>
      <c r="H306" s="446">
        <v>-20.566800000000001</v>
      </c>
      <c r="I306" s="446">
        <v>-20.566800000000001</v>
      </c>
      <c r="J306" s="446">
        <v>-20.566800000000001</v>
      </c>
      <c r="K306" s="446">
        <v>-20.566800000000001</v>
      </c>
      <c r="L306" s="446">
        <v>-20.566800000000001</v>
      </c>
      <c r="M306" s="446">
        <v>-20.566800000000001</v>
      </c>
      <c r="N306" s="446">
        <v>-20.566800000000001</v>
      </c>
      <c r="O306" s="446">
        <v>-20.566800000000001</v>
      </c>
      <c r="P306" s="446">
        <v>-20.566800000000001</v>
      </c>
      <c r="Q306" s="446">
        <v>-20.566800000000001</v>
      </c>
      <c r="R306" s="446">
        <v>-20.566800000000001</v>
      </c>
      <c r="S306" s="446">
        <v>-20.566800000000001</v>
      </c>
      <c r="T306" s="446">
        <v>-20.566800000000001</v>
      </c>
      <c r="U306" s="446">
        <v>-20.566800000000001</v>
      </c>
      <c r="V306" s="446">
        <v>-20.566800000000001</v>
      </c>
      <c r="W306" s="446">
        <v>-20.566800000000001</v>
      </c>
      <c r="X306" s="446">
        <v>-20.566800000000001</v>
      </c>
      <c r="Y306" s="446">
        <v>-20.566800000000001</v>
      </c>
      <c r="Z306" s="446">
        <v>-20.566800000000001</v>
      </c>
      <c r="AA306" s="446">
        <v>-20.566800000000001</v>
      </c>
      <c r="AB306" s="446">
        <v>-20.566800000000001</v>
      </c>
      <c r="AC306" s="446">
        <v>-20.566800000000001</v>
      </c>
    </row>
    <row r="307" spans="1:29" x14ac:dyDescent="0.25">
      <c r="A307" s="446" t="s">
        <v>4077</v>
      </c>
      <c r="B307" s="446" t="s">
        <v>4472</v>
      </c>
      <c r="C307" s="446" t="s">
        <v>4471</v>
      </c>
      <c r="D307" s="446">
        <v>0</v>
      </c>
      <c r="E307" s="446">
        <v>0</v>
      </c>
      <c r="F307" s="446">
        <v>0</v>
      </c>
      <c r="G307" s="446">
        <v>0</v>
      </c>
      <c r="H307" s="446">
        <v>0</v>
      </c>
      <c r="I307" s="446">
        <v>0</v>
      </c>
      <c r="J307" s="446">
        <v>0</v>
      </c>
      <c r="K307" s="446">
        <v>0</v>
      </c>
      <c r="L307" s="446">
        <v>0</v>
      </c>
      <c r="M307" s="446">
        <v>0</v>
      </c>
      <c r="N307" s="446">
        <v>0</v>
      </c>
      <c r="O307" s="446">
        <v>0</v>
      </c>
      <c r="P307" s="446">
        <v>0</v>
      </c>
      <c r="Q307" s="446">
        <v>0</v>
      </c>
      <c r="R307" s="446">
        <v>0</v>
      </c>
      <c r="S307" s="446">
        <v>0</v>
      </c>
      <c r="T307" s="446">
        <v>0</v>
      </c>
      <c r="U307" s="446">
        <v>0</v>
      </c>
      <c r="V307" s="446">
        <v>0</v>
      </c>
      <c r="W307" s="446">
        <v>0</v>
      </c>
      <c r="X307" s="446">
        <v>0</v>
      </c>
      <c r="Y307" s="446">
        <v>0</v>
      </c>
      <c r="Z307" s="446">
        <v>0</v>
      </c>
      <c r="AA307" s="446">
        <v>0</v>
      </c>
      <c r="AB307" s="446">
        <v>0</v>
      </c>
      <c r="AC307" s="446">
        <v>0</v>
      </c>
    </row>
    <row r="308" spans="1:29" x14ac:dyDescent="0.25">
      <c r="A308" s="446" t="s">
        <v>4079</v>
      </c>
      <c r="B308" s="446" t="s">
        <v>2426</v>
      </c>
      <c r="C308" s="446" t="s">
        <v>4471</v>
      </c>
      <c r="D308" s="446">
        <v>6.3692500000000001</v>
      </c>
      <c r="E308" s="446">
        <v>6.3349799999999998</v>
      </c>
      <c r="F308" s="446">
        <v>6.2707899999999999</v>
      </c>
      <c r="G308" s="446">
        <v>6.1678899999999999</v>
      </c>
      <c r="H308" s="446">
        <v>6.0466100000000003</v>
      </c>
      <c r="I308" s="446">
        <v>5.9141000000000004</v>
      </c>
      <c r="J308" s="446">
        <v>5.7687200000000001</v>
      </c>
      <c r="K308" s="446">
        <v>5.5939100000000002</v>
      </c>
      <c r="L308" s="446">
        <v>5.4194699999999996</v>
      </c>
      <c r="M308" s="446">
        <v>5.2245100000000004</v>
      </c>
      <c r="N308" s="446">
        <v>5.0445399999999996</v>
      </c>
      <c r="O308" s="446">
        <v>4.86083</v>
      </c>
      <c r="P308" s="446">
        <v>4.68</v>
      </c>
      <c r="Q308" s="446">
        <v>4.5055699999999996</v>
      </c>
      <c r="R308" s="446">
        <v>4.3228499999999999</v>
      </c>
      <c r="S308" s="446">
        <v>4.1435500000000003</v>
      </c>
      <c r="T308" s="446">
        <v>3.9653</v>
      </c>
      <c r="U308" s="446">
        <v>3.7969400000000002</v>
      </c>
      <c r="V308" s="446">
        <v>3.6347800000000001</v>
      </c>
      <c r="W308" s="446">
        <v>3.5301399999999998</v>
      </c>
      <c r="X308" s="446">
        <v>3.44095</v>
      </c>
      <c r="Y308" s="446">
        <v>3.3745599999999998</v>
      </c>
      <c r="Z308" s="446">
        <v>3.3216000000000001</v>
      </c>
      <c r="AA308" s="446">
        <v>3.2810999999999999</v>
      </c>
      <c r="AB308" s="446">
        <v>3.2572899999999998</v>
      </c>
      <c r="AC308" s="446">
        <v>3.2380300000000002</v>
      </c>
    </row>
    <row r="309" spans="1:29" x14ac:dyDescent="0.25">
      <c r="A309" s="446" t="s">
        <v>4079</v>
      </c>
      <c r="B309" s="446" t="s">
        <v>2424</v>
      </c>
      <c r="C309" s="446" t="s">
        <v>4471</v>
      </c>
      <c r="D309" s="446">
        <v>3.37636</v>
      </c>
      <c r="E309" s="446">
        <v>4.1769299999999996</v>
      </c>
      <c r="F309" s="446">
        <v>3.9261499999999998</v>
      </c>
      <c r="G309" s="446">
        <v>3.2271700000000001</v>
      </c>
      <c r="H309" s="446">
        <v>3.1903700000000002</v>
      </c>
      <c r="I309" s="446">
        <v>2.9853200000000002</v>
      </c>
      <c r="J309" s="446">
        <v>3.0503100000000001</v>
      </c>
      <c r="K309" s="446">
        <v>3.12582</v>
      </c>
      <c r="L309" s="446">
        <v>3.2300300000000002</v>
      </c>
      <c r="M309" s="446">
        <v>3.31487</v>
      </c>
      <c r="N309" s="446">
        <v>2.1894200000000001</v>
      </c>
      <c r="O309" s="446">
        <v>1.82195</v>
      </c>
      <c r="P309" s="446">
        <v>1.6813100000000001</v>
      </c>
      <c r="Q309" s="446">
        <v>1.64429</v>
      </c>
      <c r="R309" s="446">
        <v>1.68222</v>
      </c>
      <c r="S309" s="446">
        <v>1.6909799999999999</v>
      </c>
      <c r="T309" s="446">
        <v>1.7274499999999999</v>
      </c>
      <c r="U309" s="446">
        <v>1.77684</v>
      </c>
      <c r="V309" s="446">
        <v>1.8248</v>
      </c>
      <c r="W309" s="446">
        <v>1.8617300000000001</v>
      </c>
      <c r="X309" s="446">
        <v>1.89618</v>
      </c>
      <c r="Y309" s="446">
        <v>1.9414499999999999</v>
      </c>
      <c r="Z309" s="446">
        <v>1.96</v>
      </c>
      <c r="AA309" s="446">
        <v>1.9762</v>
      </c>
      <c r="AB309" s="446">
        <v>1.99501</v>
      </c>
      <c r="AC309" s="446">
        <v>2.01159</v>
      </c>
    </row>
    <row r="310" spans="1:29" x14ac:dyDescent="0.25">
      <c r="A310" s="446" t="s">
        <v>4079</v>
      </c>
      <c r="B310" s="446" t="s">
        <v>4475</v>
      </c>
      <c r="C310" s="446" t="s">
        <v>4471</v>
      </c>
      <c r="D310" s="446">
        <v>0.95455699999999999</v>
      </c>
      <c r="E310" s="446">
        <v>0.91276000000000002</v>
      </c>
      <c r="F310" s="446">
        <v>0.92346200000000001</v>
      </c>
      <c r="G310" s="446">
        <v>0.91858600000000001</v>
      </c>
      <c r="H310" s="446">
        <v>0.90769500000000003</v>
      </c>
      <c r="I310" s="446">
        <v>0.89559999999999995</v>
      </c>
      <c r="J310" s="446">
        <v>0.88593699999999997</v>
      </c>
      <c r="K310" s="446">
        <v>0.87780800000000003</v>
      </c>
      <c r="L310" s="446">
        <v>0.87012599999999996</v>
      </c>
      <c r="M310" s="446">
        <v>0.86382700000000001</v>
      </c>
      <c r="N310" s="446">
        <v>0.85735399999999995</v>
      </c>
      <c r="O310" s="446">
        <v>0.85063</v>
      </c>
      <c r="P310" s="446">
        <v>0.84342300000000003</v>
      </c>
      <c r="Q310" s="446">
        <v>0.836391</v>
      </c>
      <c r="R310" s="446">
        <v>0.82714500000000002</v>
      </c>
      <c r="S310" s="446">
        <v>0.81779400000000002</v>
      </c>
      <c r="T310" s="446">
        <v>0.80906100000000003</v>
      </c>
      <c r="U310" s="446">
        <v>0.80218699999999998</v>
      </c>
      <c r="V310" s="446">
        <v>0.79604299999999995</v>
      </c>
      <c r="W310" s="446">
        <v>0.790516</v>
      </c>
      <c r="X310" s="446">
        <v>0.78553399999999995</v>
      </c>
      <c r="Y310" s="446">
        <v>0.78012300000000001</v>
      </c>
      <c r="Z310" s="446">
        <v>0.77434199999999997</v>
      </c>
      <c r="AA310" s="446">
        <v>0.76854199999999995</v>
      </c>
      <c r="AB310" s="446">
        <v>0.76212500000000005</v>
      </c>
      <c r="AC310" s="446">
        <v>0.75697000000000003</v>
      </c>
    </row>
    <row r="311" spans="1:29" x14ac:dyDescent="0.25">
      <c r="A311" s="446" t="s">
        <v>4079</v>
      </c>
      <c r="B311" s="446" t="s">
        <v>4474</v>
      </c>
      <c r="C311" s="446" t="s">
        <v>4471</v>
      </c>
      <c r="D311" s="446">
        <v>0.83464099999999997</v>
      </c>
      <c r="E311" s="446">
        <v>0.83021900000000004</v>
      </c>
      <c r="F311" s="446">
        <v>0.83181099999999997</v>
      </c>
      <c r="G311" s="446">
        <v>0.82812799999999998</v>
      </c>
      <c r="H311" s="446">
        <v>0.82017200000000001</v>
      </c>
      <c r="I311" s="446">
        <v>0.81288099999999996</v>
      </c>
      <c r="J311" s="446">
        <v>0.80931399999999998</v>
      </c>
      <c r="K311" s="446">
        <v>0.81062100000000004</v>
      </c>
      <c r="L311" s="446">
        <v>0.814778</v>
      </c>
      <c r="M311" s="446">
        <v>0.81928400000000001</v>
      </c>
      <c r="N311" s="446">
        <v>0.82272500000000004</v>
      </c>
      <c r="O311" s="446">
        <v>0.82515000000000005</v>
      </c>
      <c r="P311" s="446">
        <v>0.82643699999999998</v>
      </c>
      <c r="Q311" s="446">
        <v>0.82767299999999999</v>
      </c>
      <c r="R311" s="446">
        <v>0.82258200000000004</v>
      </c>
      <c r="S311" s="446">
        <v>0.81658200000000003</v>
      </c>
      <c r="T311" s="446">
        <v>0.81281000000000003</v>
      </c>
      <c r="U311" s="446">
        <v>0.81202799999999997</v>
      </c>
      <c r="V311" s="446">
        <v>0.81224600000000002</v>
      </c>
      <c r="W311" s="446">
        <v>0.81340599999999996</v>
      </c>
      <c r="X311" s="446">
        <v>0.81520599999999999</v>
      </c>
      <c r="Y311" s="446">
        <v>0.815577</v>
      </c>
      <c r="Z311" s="446">
        <v>0.81512300000000004</v>
      </c>
      <c r="AA311" s="446">
        <v>0.81415300000000002</v>
      </c>
      <c r="AB311" s="446">
        <v>0.81131399999999998</v>
      </c>
      <c r="AC311" s="446">
        <v>0.81165299999999996</v>
      </c>
    </row>
    <row r="312" spans="1:29" x14ac:dyDescent="0.25">
      <c r="A312" s="446" t="s">
        <v>4079</v>
      </c>
      <c r="B312" s="446" t="s">
        <v>4473</v>
      </c>
      <c r="C312" s="446" t="s">
        <v>4471</v>
      </c>
      <c r="D312" s="446">
        <v>31.2241</v>
      </c>
      <c r="E312" s="446">
        <v>31.264900000000001</v>
      </c>
      <c r="F312" s="446">
        <v>31.477799999999998</v>
      </c>
      <c r="G312" s="446">
        <v>31.6768</v>
      </c>
      <c r="H312" s="446">
        <v>31.714400000000001</v>
      </c>
      <c r="I312" s="446">
        <v>31.796500000000002</v>
      </c>
      <c r="J312" s="446">
        <v>31.8843</v>
      </c>
      <c r="K312" s="446">
        <v>31.9862</v>
      </c>
      <c r="L312" s="446">
        <v>32.080800000000004</v>
      </c>
      <c r="M312" s="446">
        <v>32.316400000000002</v>
      </c>
      <c r="N312" s="446">
        <v>32.6389</v>
      </c>
      <c r="O312" s="446">
        <v>33.067900000000002</v>
      </c>
      <c r="P312" s="446">
        <v>33.3506</v>
      </c>
      <c r="Q312" s="446">
        <v>33.645200000000003</v>
      </c>
      <c r="R312" s="446">
        <v>33.957700000000003</v>
      </c>
      <c r="S312" s="446">
        <v>34.174999999999997</v>
      </c>
      <c r="T312" s="446">
        <v>34.370600000000003</v>
      </c>
      <c r="U312" s="446">
        <v>34.5045</v>
      </c>
      <c r="V312" s="446">
        <v>34.577100000000002</v>
      </c>
      <c r="W312" s="446">
        <v>34.643999999999998</v>
      </c>
      <c r="X312" s="446">
        <v>34.751300000000001</v>
      </c>
      <c r="Y312" s="446">
        <v>34.856200000000001</v>
      </c>
      <c r="Z312" s="446">
        <v>35.001399999999997</v>
      </c>
      <c r="AA312" s="446">
        <v>35.1877</v>
      </c>
      <c r="AB312" s="446">
        <v>35.344200000000001</v>
      </c>
      <c r="AC312" s="446">
        <v>35.548400000000001</v>
      </c>
    </row>
    <row r="313" spans="1:29" x14ac:dyDescent="0.25">
      <c r="A313" s="446" t="s">
        <v>4079</v>
      </c>
      <c r="B313" s="446" t="s">
        <v>2485</v>
      </c>
      <c r="C313" s="446" t="s">
        <v>4471</v>
      </c>
      <c r="D313" s="447">
        <v>2.2750000000000001E-5</v>
      </c>
      <c r="E313" s="447">
        <v>3.6690000000000003E-5</v>
      </c>
      <c r="F313" s="447">
        <v>4.6360000000000003E-5</v>
      </c>
      <c r="G313" s="447">
        <v>5.3619999999999998E-5</v>
      </c>
      <c r="H313" s="447">
        <v>8.0279999999999997E-5</v>
      </c>
      <c r="I313" s="446">
        <v>1.0119999999999999E-4</v>
      </c>
      <c r="J313" s="446">
        <v>1.2265E-4</v>
      </c>
      <c r="K313" s="446">
        <v>1.5316E-4</v>
      </c>
      <c r="L313" s="446">
        <v>1.6710999999999999E-4</v>
      </c>
      <c r="M313" s="446">
        <v>1.762E-4</v>
      </c>
      <c r="N313" s="446">
        <v>1.8236000000000001E-4</v>
      </c>
      <c r="O313" s="446">
        <v>2.0248E-4</v>
      </c>
      <c r="P313" s="446">
        <v>2.1220000000000001E-4</v>
      </c>
      <c r="Q313" s="446">
        <v>2.1243E-4</v>
      </c>
      <c r="R313" s="446">
        <v>2.1211E-4</v>
      </c>
      <c r="S313" s="446">
        <v>2.1168000000000001E-4</v>
      </c>
      <c r="T313" s="446">
        <v>2.0102E-4</v>
      </c>
      <c r="U313" s="446">
        <v>1.907E-4</v>
      </c>
      <c r="V313" s="446">
        <v>1.8034E-4</v>
      </c>
      <c r="W313" s="446">
        <v>1.5008E-4</v>
      </c>
      <c r="X313" s="446">
        <v>1.2988E-4</v>
      </c>
      <c r="Y313" s="446">
        <v>1.0978E-4</v>
      </c>
      <c r="Z313" s="447">
        <v>8.9610000000000004E-5</v>
      </c>
      <c r="AA313" s="447">
        <v>6.949E-5</v>
      </c>
      <c r="AB313" s="447">
        <v>5.948E-5</v>
      </c>
      <c r="AC313" s="447">
        <v>4.9490000000000002E-5</v>
      </c>
    </row>
    <row r="314" spans="1:29" x14ac:dyDescent="0.25">
      <c r="A314" s="446" t="s">
        <v>4079</v>
      </c>
      <c r="B314" s="446" t="s">
        <v>2425</v>
      </c>
      <c r="C314" s="446" t="s">
        <v>4471</v>
      </c>
      <c r="D314" s="446">
        <v>-0.70122799999999996</v>
      </c>
      <c r="E314" s="446">
        <v>-0.70122799999999996</v>
      </c>
      <c r="F314" s="446">
        <v>-0.70122799999999996</v>
      </c>
      <c r="G314" s="446">
        <v>-0.70122799999999996</v>
      </c>
      <c r="H314" s="446">
        <v>-0.70122799999999996</v>
      </c>
      <c r="I314" s="446">
        <v>-0.70122799999999996</v>
      </c>
      <c r="J314" s="446">
        <v>-0.70122799999999996</v>
      </c>
      <c r="K314" s="446">
        <v>-0.70122799999999996</v>
      </c>
      <c r="L314" s="446">
        <v>-0.70122799999999996</v>
      </c>
      <c r="M314" s="446">
        <v>-0.70122799999999996</v>
      </c>
      <c r="N314" s="446">
        <v>-0.70122799999999996</v>
      </c>
      <c r="O314" s="446">
        <v>-0.70122799999999996</v>
      </c>
      <c r="P314" s="446">
        <v>-0.70122799999999996</v>
      </c>
      <c r="Q314" s="446">
        <v>-0.70122799999999996</v>
      </c>
      <c r="R314" s="446">
        <v>-0.70122799999999996</v>
      </c>
      <c r="S314" s="446">
        <v>-0.70122799999999996</v>
      </c>
      <c r="T314" s="446">
        <v>-0.70122799999999996</v>
      </c>
      <c r="U314" s="446">
        <v>-0.70122799999999996</v>
      </c>
      <c r="V314" s="446">
        <v>-0.70122799999999996</v>
      </c>
      <c r="W314" s="446">
        <v>-0.70122799999999996</v>
      </c>
      <c r="X314" s="446">
        <v>-0.70122799999999996</v>
      </c>
      <c r="Y314" s="446">
        <v>-0.70122799999999996</v>
      </c>
      <c r="Z314" s="446">
        <v>-0.70122799999999996</v>
      </c>
      <c r="AA314" s="446">
        <v>-0.70122799999999996</v>
      </c>
      <c r="AB314" s="446">
        <v>-0.70122799999999996</v>
      </c>
      <c r="AC314" s="446">
        <v>-0.70122799999999996</v>
      </c>
    </row>
    <row r="315" spans="1:29" x14ac:dyDescent="0.25">
      <c r="A315" s="446" t="s">
        <v>4079</v>
      </c>
      <c r="B315" s="446" t="s">
        <v>4472</v>
      </c>
      <c r="C315" s="446" t="s">
        <v>4471</v>
      </c>
      <c r="D315" s="446">
        <v>0</v>
      </c>
      <c r="E315" s="446">
        <v>0</v>
      </c>
      <c r="F315" s="446">
        <v>0</v>
      </c>
      <c r="G315" s="446">
        <v>0</v>
      </c>
      <c r="H315" s="446">
        <v>0</v>
      </c>
      <c r="I315" s="446">
        <v>0</v>
      </c>
      <c r="J315" s="446">
        <v>0</v>
      </c>
      <c r="K315" s="446">
        <v>0</v>
      </c>
      <c r="L315" s="446">
        <v>0</v>
      </c>
      <c r="M315" s="446">
        <v>0</v>
      </c>
      <c r="N315" s="446">
        <v>0</v>
      </c>
      <c r="O315" s="446">
        <v>0</v>
      </c>
      <c r="P315" s="446">
        <v>0</v>
      </c>
      <c r="Q315" s="446">
        <v>0</v>
      </c>
      <c r="R315" s="446">
        <v>0</v>
      </c>
      <c r="S315" s="446">
        <v>0</v>
      </c>
      <c r="T315" s="446">
        <v>0</v>
      </c>
      <c r="U315" s="446">
        <v>0</v>
      </c>
      <c r="V315" s="446">
        <v>0</v>
      </c>
      <c r="W315" s="446">
        <v>0</v>
      </c>
      <c r="X315" s="446">
        <v>0</v>
      </c>
      <c r="Y315" s="446">
        <v>0</v>
      </c>
      <c r="Z315" s="446">
        <v>0</v>
      </c>
      <c r="AA315" s="446">
        <v>0</v>
      </c>
      <c r="AB315" s="446">
        <v>0</v>
      </c>
      <c r="AC315" s="446">
        <v>0</v>
      </c>
    </row>
    <row r="316" spans="1:29" x14ac:dyDescent="0.25">
      <c r="A316" s="446" t="s">
        <v>4081</v>
      </c>
      <c r="B316" s="446" t="s">
        <v>2426</v>
      </c>
      <c r="C316" s="446" t="s">
        <v>4471</v>
      </c>
      <c r="D316" s="446">
        <v>43.724200000000003</v>
      </c>
      <c r="E316" s="446">
        <v>43.433500000000002</v>
      </c>
      <c r="F316" s="446">
        <v>42.934699999999999</v>
      </c>
      <c r="G316" s="446">
        <v>42.1875</v>
      </c>
      <c r="H316" s="446">
        <v>41.348799999999997</v>
      </c>
      <c r="I316" s="446">
        <v>40.464300000000001</v>
      </c>
      <c r="J316" s="446">
        <v>39.549999999999997</v>
      </c>
      <c r="K316" s="446">
        <v>38.484999999999999</v>
      </c>
      <c r="L316" s="446">
        <v>37.405099999999997</v>
      </c>
      <c r="M316" s="446">
        <v>36.199800000000003</v>
      </c>
      <c r="N316" s="446">
        <v>35.119</v>
      </c>
      <c r="O316" s="446">
        <v>33.979799999999997</v>
      </c>
      <c r="P316" s="446">
        <v>32.8307</v>
      </c>
      <c r="Q316" s="446">
        <v>31.735399999999998</v>
      </c>
      <c r="R316" s="446">
        <v>30.569400000000002</v>
      </c>
      <c r="S316" s="446">
        <v>29.442</v>
      </c>
      <c r="T316" s="446">
        <v>28.307099999999998</v>
      </c>
      <c r="U316" s="446">
        <v>27.268000000000001</v>
      </c>
      <c r="V316" s="446">
        <v>26.276900000000001</v>
      </c>
      <c r="W316" s="446">
        <v>25.604800000000001</v>
      </c>
      <c r="X316" s="446">
        <v>25.031099999999999</v>
      </c>
      <c r="Y316" s="446">
        <v>24.6189</v>
      </c>
      <c r="Z316" s="446">
        <v>24.312100000000001</v>
      </c>
      <c r="AA316" s="446">
        <v>24.1008</v>
      </c>
      <c r="AB316" s="446">
        <v>24.013999999999999</v>
      </c>
      <c r="AC316" s="446">
        <v>23.962599999999998</v>
      </c>
    </row>
    <row r="317" spans="1:29" x14ac:dyDescent="0.25">
      <c r="A317" s="446" t="s">
        <v>4081</v>
      </c>
      <c r="B317" s="446" t="s">
        <v>2424</v>
      </c>
      <c r="C317" s="446" t="s">
        <v>4471</v>
      </c>
      <c r="D317" s="446">
        <v>23.951499999999999</v>
      </c>
      <c r="E317" s="446">
        <v>17.9282</v>
      </c>
      <c r="F317" s="446">
        <v>15.5983</v>
      </c>
      <c r="G317" s="446">
        <v>12.517799999999999</v>
      </c>
      <c r="H317" s="446">
        <v>12.692</v>
      </c>
      <c r="I317" s="446">
        <v>12.550599999999999</v>
      </c>
      <c r="J317" s="446">
        <v>12.2668</v>
      </c>
      <c r="K317" s="446">
        <v>12.626300000000001</v>
      </c>
      <c r="L317" s="446">
        <v>12.975899999999999</v>
      </c>
      <c r="M317" s="446">
        <v>13.081799999999999</v>
      </c>
      <c r="N317" s="446">
        <v>13.0328</v>
      </c>
      <c r="O317" s="446">
        <v>12.9475</v>
      </c>
      <c r="P317" s="446">
        <v>12.8482</v>
      </c>
      <c r="Q317" s="446">
        <v>12.6838</v>
      </c>
      <c r="R317" s="446">
        <v>13.0572</v>
      </c>
      <c r="S317" s="446">
        <v>13.444800000000001</v>
      </c>
      <c r="T317" s="446">
        <v>13.770899999999999</v>
      </c>
      <c r="U317" s="446">
        <v>14.0733</v>
      </c>
      <c r="V317" s="446">
        <v>14.4421</v>
      </c>
      <c r="W317" s="446">
        <v>14.792</v>
      </c>
      <c r="X317" s="446">
        <v>15.085599999999999</v>
      </c>
      <c r="Y317" s="446">
        <v>15.381399999999999</v>
      </c>
      <c r="Z317" s="446">
        <v>15.6784</v>
      </c>
      <c r="AA317" s="446">
        <v>15.8965</v>
      </c>
      <c r="AB317" s="446">
        <v>16.016500000000001</v>
      </c>
      <c r="AC317" s="446">
        <v>16.016400000000001</v>
      </c>
    </row>
    <row r="318" spans="1:29" x14ac:dyDescent="0.25">
      <c r="A318" s="446" t="s">
        <v>4081</v>
      </c>
      <c r="B318" s="446" t="s">
        <v>4475</v>
      </c>
      <c r="C318" s="446" t="s">
        <v>4471</v>
      </c>
      <c r="D318" s="446">
        <v>4.0833399999999997</v>
      </c>
      <c r="E318" s="446">
        <v>3.9089</v>
      </c>
      <c r="F318" s="446">
        <v>3.99526</v>
      </c>
      <c r="G318" s="446">
        <v>3.9770699999999999</v>
      </c>
      <c r="H318" s="446">
        <v>3.93289</v>
      </c>
      <c r="I318" s="446">
        <v>3.8841000000000001</v>
      </c>
      <c r="J318" s="446">
        <v>3.8515799999999998</v>
      </c>
      <c r="K318" s="446">
        <v>3.82606</v>
      </c>
      <c r="L318" s="446">
        <v>3.80253</v>
      </c>
      <c r="M318" s="446">
        <v>3.7844600000000002</v>
      </c>
      <c r="N318" s="446">
        <v>3.7639100000000001</v>
      </c>
      <c r="O318" s="446">
        <v>3.7414000000000001</v>
      </c>
      <c r="P318" s="446">
        <v>3.7159900000000001</v>
      </c>
      <c r="Q318" s="446">
        <v>3.6904300000000001</v>
      </c>
      <c r="R318" s="446">
        <v>3.65279</v>
      </c>
      <c r="S318" s="446">
        <v>3.6142699999999999</v>
      </c>
      <c r="T318" s="446">
        <v>3.5792199999999998</v>
      </c>
      <c r="U318" s="446">
        <v>3.5532699999999999</v>
      </c>
      <c r="V318" s="446">
        <v>3.5308999999999999</v>
      </c>
      <c r="W318" s="446">
        <v>3.5114299999999998</v>
      </c>
      <c r="X318" s="446">
        <v>3.49437</v>
      </c>
      <c r="Y318" s="446">
        <v>3.4747599999999998</v>
      </c>
      <c r="Z318" s="446">
        <v>3.45303</v>
      </c>
      <c r="AA318" s="446">
        <v>3.43092</v>
      </c>
      <c r="AB318" s="446">
        <v>3.40516</v>
      </c>
      <c r="AC318" s="446">
        <v>3.38652</v>
      </c>
    </row>
    <row r="319" spans="1:29" x14ac:dyDescent="0.25">
      <c r="A319" s="446" t="s">
        <v>4081</v>
      </c>
      <c r="B319" s="446" t="s">
        <v>4474</v>
      </c>
      <c r="C319" s="446" t="s">
        <v>4471</v>
      </c>
      <c r="D319" s="446">
        <v>4.0741100000000001</v>
      </c>
      <c r="E319" s="446">
        <v>4.1123099999999999</v>
      </c>
      <c r="F319" s="446">
        <v>4.1851799999999999</v>
      </c>
      <c r="G319" s="446">
        <v>4.2321900000000001</v>
      </c>
      <c r="H319" s="446">
        <v>4.2634400000000001</v>
      </c>
      <c r="I319" s="446">
        <v>4.2981999999999996</v>
      </c>
      <c r="J319" s="446">
        <v>4.3007099999999996</v>
      </c>
      <c r="K319" s="446">
        <v>4.3258200000000002</v>
      </c>
      <c r="L319" s="446">
        <v>4.3628099999999996</v>
      </c>
      <c r="M319" s="446">
        <v>4.3972499999999997</v>
      </c>
      <c r="N319" s="446">
        <v>4.4280099999999996</v>
      </c>
      <c r="O319" s="446">
        <v>4.4447900000000002</v>
      </c>
      <c r="P319" s="446">
        <v>4.4562400000000002</v>
      </c>
      <c r="Q319" s="446">
        <v>4.4685100000000002</v>
      </c>
      <c r="R319" s="446">
        <v>4.45052</v>
      </c>
      <c r="S319" s="446">
        <v>4.4295600000000004</v>
      </c>
      <c r="T319" s="446">
        <v>4.4197199999999999</v>
      </c>
      <c r="U319" s="446">
        <v>4.4226099999999997</v>
      </c>
      <c r="V319" s="446">
        <v>4.4307299999999996</v>
      </c>
      <c r="W319" s="446">
        <v>4.4435599999999997</v>
      </c>
      <c r="X319" s="446">
        <v>4.4588900000000002</v>
      </c>
      <c r="Y319" s="446">
        <v>4.4676299999999998</v>
      </c>
      <c r="Z319" s="446">
        <v>4.4723199999999999</v>
      </c>
      <c r="AA319" s="446">
        <v>4.4742499999999996</v>
      </c>
      <c r="AB319" s="446">
        <v>4.46732</v>
      </c>
      <c r="AC319" s="446">
        <v>4.4758599999999999</v>
      </c>
    </row>
    <row r="320" spans="1:29" x14ac:dyDescent="0.25">
      <c r="A320" s="446" t="s">
        <v>4081</v>
      </c>
      <c r="B320" s="446" t="s">
        <v>4473</v>
      </c>
      <c r="C320" s="446" t="s">
        <v>4471</v>
      </c>
      <c r="D320" s="446">
        <v>30.302099999999999</v>
      </c>
      <c r="E320" s="446">
        <v>29.8782</v>
      </c>
      <c r="F320" s="446">
        <v>29.8108</v>
      </c>
      <c r="G320" s="446">
        <v>29.747499999999999</v>
      </c>
      <c r="H320" s="446">
        <v>29.559799999999999</v>
      </c>
      <c r="I320" s="446">
        <v>29.4131</v>
      </c>
      <c r="J320" s="446">
        <v>29.458400000000001</v>
      </c>
      <c r="K320" s="446">
        <v>29.3245</v>
      </c>
      <c r="L320" s="446">
        <v>29.299800000000001</v>
      </c>
      <c r="M320" s="446">
        <v>29.3752</v>
      </c>
      <c r="N320" s="446">
        <v>29.410900000000002</v>
      </c>
      <c r="O320" s="446">
        <v>29.467700000000001</v>
      </c>
      <c r="P320" s="446">
        <v>29.456399999999999</v>
      </c>
      <c r="Q320" s="446">
        <v>29.488</v>
      </c>
      <c r="R320" s="446">
        <v>29.467400000000001</v>
      </c>
      <c r="S320" s="446">
        <v>29.4847</v>
      </c>
      <c r="T320" s="446">
        <v>29.536000000000001</v>
      </c>
      <c r="U320" s="446">
        <v>29.5807</v>
      </c>
      <c r="V320" s="446">
        <v>29.587199999999999</v>
      </c>
      <c r="W320" s="446">
        <v>29.609500000000001</v>
      </c>
      <c r="X320" s="446">
        <v>29.640999999999998</v>
      </c>
      <c r="Y320" s="446">
        <v>29.714700000000001</v>
      </c>
      <c r="Z320" s="446">
        <v>29.800599999999999</v>
      </c>
      <c r="AA320" s="446">
        <v>29.913399999999999</v>
      </c>
      <c r="AB320" s="446">
        <v>29.969100000000001</v>
      </c>
      <c r="AC320" s="446">
        <v>30.0792</v>
      </c>
    </row>
    <row r="321" spans="1:29" x14ac:dyDescent="0.25">
      <c r="A321" s="446" t="s">
        <v>4081</v>
      </c>
      <c r="B321" s="446" t="s">
        <v>2485</v>
      </c>
      <c r="C321" s="446" t="s">
        <v>4471</v>
      </c>
      <c r="D321" s="446">
        <v>0.13939599999999999</v>
      </c>
      <c r="E321" s="446">
        <v>0.132794</v>
      </c>
      <c r="F321" s="446">
        <v>0.118742</v>
      </c>
      <c r="G321" s="446">
        <v>0.105797</v>
      </c>
      <c r="H321" s="446">
        <v>9.4107800000000005E-2</v>
      </c>
      <c r="I321" s="446">
        <v>8.3855700000000005E-2</v>
      </c>
      <c r="J321" s="446">
        <v>7.7856499999999995E-2</v>
      </c>
      <c r="K321" s="446">
        <v>7.17835E-2</v>
      </c>
      <c r="L321" s="446">
        <v>6.5507399999999993E-2</v>
      </c>
      <c r="M321" s="446">
        <v>5.9498799999999998E-2</v>
      </c>
      <c r="N321" s="446">
        <v>5.3456400000000001E-2</v>
      </c>
      <c r="O321" s="446">
        <v>5.2391800000000002E-2</v>
      </c>
      <c r="P321" s="446">
        <v>5.12682E-2</v>
      </c>
      <c r="Q321" s="446">
        <v>5.0102000000000001E-2</v>
      </c>
      <c r="R321" s="446">
        <v>4.9031100000000001E-2</v>
      </c>
      <c r="S321" s="446">
        <v>4.7873899999999997E-2</v>
      </c>
      <c r="T321" s="446">
        <v>4.6698400000000001E-2</v>
      </c>
      <c r="U321" s="446">
        <v>4.54887E-2</v>
      </c>
      <c r="V321" s="446">
        <v>4.4348199999999997E-2</v>
      </c>
      <c r="W321" s="446">
        <v>4.3233099999999997E-2</v>
      </c>
      <c r="X321" s="446">
        <v>4.2628399999999997E-2</v>
      </c>
      <c r="Y321" s="446">
        <v>4.21179E-2</v>
      </c>
      <c r="Z321" s="446">
        <v>4.19E-2</v>
      </c>
      <c r="AA321" s="446">
        <v>4.1867399999999999E-2</v>
      </c>
      <c r="AB321" s="446">
        <v>4.2077000000000003E-2</v>
      </c>
      <c r="AC321" s="446">
        <v>4.2497600000000003E-2</v>
      </c>
    </row>
    <row r="322" spans="1:29" x14ac:dyDescent="0.25">
      <c r="A322" s="446" t="s">
        <v>4081</v>
      </c>
      <c r="B322" s="446" t="s">
        <v>2425</v>
      </c>
      <c r="C322" s="446" t="s">
        <v>4471</v>
      </c>
      <c r="D322" s="446">
        <v>-33.846800000000002</v>
      </c>
      <c r="E322" s="446">
        <v>-33.846800000000002</v>
      </c>
      <c r="F322" s="446">
        <v>-33.846800000000002</v>
      </c>
      <c r="G322" s="446">
        <v>-33.846800000000002</v>
      </c>
      <c r="H322" s="446">
        <v>-33.846800000000002</v>
      </c>
      <c r="I322" s="446">
        <v>-33.846800000000002</v>
      </c>
      <c r="J322" s="446">
        <v>-33.846800000000002</v>
      </c>
      <c r="K322" s="446">
        <v>-33.846800000000002</v>
      </c>
      <c r="L322" s="446">
        <v>-33.846800000000002</v>
      </c>
      <c r="M322" s="446">
        <v>-33.846800000000002</v>
      </c>
      <c r="N322" s="446">
        <v>-33.846800000000002</v>
      </c>
      <c r="O322" s="446">
        <v>-33.846800000000002</v>
      </c>
      <c r="P322" s="446">
        <v>-33.846800000000002</v>
      </c>
      <c r="Q322" s="446">
        <v>-33.846800000000002</v>
      </c>
      <c r="R322" s="446">
        <v>-33.846800000000002</v>
      </c>
      <c r="S322" s="446">
        <v>-33.846800000000002</v>
      </c>
      <c r="T322" s="446">
        <v>-33.846800000000002</v>
      </c>
      <c r="U322" s="446">
        <v>-33.846800000000002</v>
      </c>
      <c r="V322" s="446">
        <v>-33.846800000000002</v>
      </c>
      <c r="W322" s="446">
        <v>-33.846800000000002</v>
      </c>
      <c r="X322" s="446">
        <v>-33.846800000000002</v>
      </c>
      <c r="Y322" s="446">
        <v>-33.846800000000002</v>
      </c>
      <c r="Z322" s="446">
        <v>-33.846800000000002</v>
      </c>
      <c r="AA322" s="446">
        <v>-33.846800000000002</v>
      </c>
      <c r="AB322" s="446">
        <v>-33.846800000000002</v>
      </c>
      <c r="AC322" s="446">
        <v>-33.846800000000002</v>
      </c>
    </row>
    <row r="323" spans="1:29" x14ac:dyDescent="0.25">
      <c r="A323" s="446" t="s">
        <v>4081</v>
      </c>
      <c r="B323" s="446" t="s">
        <v>4472</v>
      </c>
      <c r="C323" s="446" t="s">
        <v>4471</v>
      </c>
      <c r="D323" s="446">
        <v>0</v>
      </c>
      <c r="E323" s="446">
        <v>0</v>
      </c>
      <c r="F323" s="446">
        <v>0</v>
      </c>
      <c r="G323" s="446">
        <v>0</v>
      </c>
      <c r="H323" s="446">
        <v>0</v>
      </c>
      <c r="I323" s="446">
        <v>0</v>
      </c>
      <c r="J323" s="446">
        <v>0</v>
      </c>
      <c r="K323" s="446">
        <v>0</v>
      </c>
      <c r="L323" s="446">
        <v>0</v>
      </c>
      <c r="M323" s="446">
        <v>0</v>
      </c>
      <c r="N323" s="446">
        <v>0</v>
      </c>
      <c r="O323" s="446">
        <v>0</v>
      </c>
      <c r="P323" s="446">
        <v>0</v>
      </c>
      <c r="Q323" s="446">
        <v>0</v>
      </c>
      <c r="R323" s="446">
        <v>0</v>
      </c>
      <c r="S323" s="446">
        <v>0</v>
      </c>
      <c r="T323" s="446">
        <v>0</v>
      </c>
      <c r="U323" s="446">
        <v>0</v>
      </c>
      <c r="V323" s="446">
        <v>0</v>
      </c>
      <c r="W323" s="446">
        <v>0</v>
      </c>
      <c r="X323" s="446">
        <v>0</v>
      </c>
      <c r="Y323" s="446">
        <v>0</v>
      </c>
      <c r="Z323" s="446">
        <v>0</v>
      </c>
      <c r="AA323" s="446">
        <v>0</v>
      </c>
      <c r="AB323" s="446">
        <v>0</v>
      </c>
      <c r="AC323" s="446">
        <v>0</v>
      </c>
    </row>
    <row r="324" spans="1:29" x14ac:dyDescent="0.25">
      <c r="A324" s="446" t="s">
        <v>4083</v>
      </c>
      <c r="B324" s="446" t="s">
        <v>2426</v>
      </c>
      <c r="C324" s="446" t="s">
        <v>4471</v>
      </c>
      <c r="D324" s="446">
        <v>212.447</v>
      </c>
      <c r="E324" s="446">
        <v>211.62</v>
      </c>
      <c r="F324" s="446">
        <v>210.428</v>
      </c>
      <c r="G324" s="446">
        <v>207.92400000000001</v>
      </c>
      <c r="H324" s="446">
        <v>204.93899999999999</v>
      </c>
      <c r="I324" s="446">
        <v>201.696</v>
      </c>
      <c r="J324" s="446">
        <v>198.89599999999999</v>
      </c>
      <c r="K324" s="446">
        <v>195.352</v>
      </c>
      <c r="L324" s="446">
        <v>191.79599999999999</v>
      </c>
      <c r="M324" s="446">
        <v>187.44900000000001</v>
      </c>
      <c r="N324" s="446">
        <v>183.42</v>
      </c>
      <c r="O324" s="446">
        <v>178.97800000000001</v>
      </c>
      <c r="P324" s="446">
        <v>174.45400000000001</v>
      </c>
      <c r="Q324" s="446">
        <v>170.249</v>
      </c>
      <c r="R324" s="446">
        <v>165.56</v>
      </c>
      <c r="S324" s="446">
        <v>161.041</v>
      </c>
      <c r="T324" s="446">
        <v>156.60599999999999</v>
      </c>
      <c r="U324" s="446">
        <v>152.70500000000001</v>
      </c>
      <c r="V324" s="446">
        <v>148.98699999999999</v>
      </c>
      <c r="W324" s="446">
        <v>146.61699999999999</v>
      </c>
      <c r="X324" s="446">
        <v>144.81299999999999</v>
      </c>
      <c r="Y324" s="446">
        <v>143.78399999999999</v>
      </c>
      <c r="Z324" s="446">
        <v>143.268</v>
      </c>
      <c r="AA324" s="446">
        <v>143.09899999999999</v>
      </c>
      <c r="AB324" s="446">
        <v>143.53299999999999</v>
      </c>
      <c r="AC324" s="446">
        <v>144.203</v>
      </c>
    </row>
    <row r="325" spans="1:29" x14ac:dyDescent="0.25">
      <c r="A325" s="446" t="s">
        <v>4083</v>
      </c>
      <c r="B325" s="446" t="s">
        <v>2424</v>
      </c>
      <c r="C325" s="446" t="s">
        <v>4471</v>
      </c>
      <c r="D325" s="446">
        <v>169.72900000000001</v>
      </c>
      <c r="E325" s="446">
        <v>152.84899999999999</v>
      </c>
      <c r="F325" s="446">
        <v>131.82499999999999</v>
      </c>
      <c r="G325" s="446">
        <v>107.676</v>
      </c>
      <c r="H325" s="446">
        <v>90.897900000000007</v>
      </c>
      <c r="I325" s="446">
        <v>66.505799999999994</v>
      </c>
      <c r="J325" s="446">
        <v>47.037399999999998</v>
      </c>
      <c r="K325" s="446">
        <v>32.049399999999999</v>
      </c>
      <c r="L325" s="446">
        <v>25.717400000000001</v>
      </c>
      <c r="M325" s="446">
        <v>28.149699999999999</v>
      </c>
      <c r="N325" s="446">
        <v>30.183700000000002</v>
      </c>
      <c r="O325" s="446">
        <v>33.174199999999999</v>
      </c>
      <c r="P325" s="446">
        <v>37.89</v>
      </c>
      <c r="Q325" s="446">
        <v>42.416400000000003</v>
      </c>
      <c r="R325" s="446">
        <v>47.644599999999997</v>
      </c>
      <c r="S325" s="446">
        <v>52.570300000000003</v>
      </c>
      <c r="T325" s="446">
        <v>58.866700000000002</v>
      </c>
      <c r="U325" s="446">
        <v>62.411799999999999</v>
      </c>
      <c r="V325" s="446">
        <v>66.1066</v>
      </c>
      <c r="W325" s="446">
        <v>69.466700000000003</v>
      </c>
      <c r="X325" s="446">
        <v>74.609200000000001</v>
      </c>
      <c r="Y325" s="446">
        <v>78.479699999999994</v>
      </c>
      <c r="Z325" s="446">
        <v>81.893600000000006</v>
      </c>
      <c r="AA325" s="446">
        <v>85.126300000000001</v>
      </c>
      <c r="AB325" s="446">
        <v>88.395600000000002</v>
      </c>
      <c r="AC325" s="446">
        <v>91.443899999999999</v>
      </c>
    </row>
    <row r="326" spans="1:29" x14ac:dyDescent="0.25">
      <c r="A326" s="446" t="s">
        <v>4083</v>
      </c>
      <c r="B326" s="446" t="s">
        <v>4475</v>
      </c>
      <c r="C326" s="446" t="s">
        <v>4471</v>
      </c>
      <c r="D326" s="446">
        <v>11.735099999999999</v>
      </c>
      <c r="E326" s="446">
        <v>11.4329</v>
      </c>
      <c r="F326" s="446">
        <v>11.6999</v>
      </c>
      <c r="G326" s="446">
        <v>11.7309</v>
      </c>
      <c r="H326" s="446">
        <v>11.6744</v>
      </c>
      <c r="I326" s="446">
        <v>11.605399999999999</v>
      </c>
      <c r="J326" s="446">
        <v>11.617800000000001</v>
      </c>
      <c r="K326" s="446">
        <v>11.6501</v>
      </c>
      <c r="L326" s="446">
        <v>11.685600000000001</v>
      </c>
      <c r="M326" s="446">
        <v>11.739000000000001</v>
      </c>
      <c r="N326" s="446">
        <v>11.786300000000001</v>
      </c>
      <c r="O326" s="446">
        <v>11.823499999999999</v>
      </c>
      <c r="P326" s="446">
        <v>11.849</v>
      </c>
      <c r="Q326" s="446">
        <v>11.870699999999999</v>
      </c>
      <c r="R326" s="446">
        <v>11.850099999999999</v>
      </c>
      <c r="S326" s="446">
        <v>11.822900000000001</v>
      </c>
      <c r="T326" s="446">
        <v>11.8142</v>
      </c>
      <c r="U326" s="446">
        <v>11.831</v>
      </c>
      <c r="V326" s="446">
        <v>11.856400000000001</v>
      </c>
      <c r="W326" s="446">
        <v>11.888299999999999</v>
      </c>
      <c r="X326" s="446">
        <v>11.9247</v>
      </c>
      <c r="Y326" s="446">
        <v>11.9498</v>
      </c>
      <c r="Z326" s="446">
        <v>11.9659</v>
      </c>
      <c r="AA326" s="446">
        <v>11.9785</v>
      </c>
      <c r="AB326" s="446">
        <v>11.977</v>
      </c>
      <c r="AC326" s="446">
        <v>12.000500000000001</v>
      </c>
    </row>
    <row r="327" spans="1:29" x14ac:dyDescent="0.25">
      <c r="A327" s="446" t="s">
        <v>4083</v>
      </c>
      <c r="B327" s="446" t="s">
        <v>4474</v>
      </c>
      <c r="C327" s="446" t="s">
        <v>4471</v>
      </c>
      <c r="D327" s="446">
        <v>14.0608</v>
      </c>
      <c r="E327" s="446">
        <v>14.835900000000001</v>
      </c>
      <c r="F327" s="446">
        <v>15.769299999999999</v>
      </c>
      <c r="G327" s="446">
        <v>16.689599999999999</v>
      </c>
      <c r="H327" s="446">
        <v>17.607700000000001</v>
      </c>
      <c r="I327" s="446">
        <v>18.586300000000001</v>
      </c>
      <c r="J327" s="446">
        <v>18.920400000000001</v>
      </c>
      <c r="K327" s="446">
        <v>19.317</v>
      </c>
      <c r="L327" s="446">
        <v>19.749500000000001</v>
      </c>
      <c r="M327" s="446">
        <v>20.136700000000001</v>
      </c>
      <c r="N327" s="446">
        <v>20.505199999999999</v>
      </c>
      <c r="O327" s="446">
        <v>20.672799999999999</v>
      </c>
      <c r="P327" s="446">
        <v>20.8185</v>
      </c>
      <c r="Q327" s="446">
        <v>20.969799999999999</v>
      </c>
      <c r="R327" s="446">
        <v>21.0185</v>
      </c>
      <c r="S327" s="446">
        <v>21.052399999999999</v>
      </c>
      <c r="T327" s="446">
        <v>21.144100000000002</v>
      </c>
      <c r="U327" s="446">
        <v>21.2911</v>
      </c>
      <c r="V327" s="446">
        <v>21.4573</v>
      </c>
      <c r="W327" s="446">
        <v>21.6433</v>
      </c>
      <c r="X327" s="446">
        <v>21.834299999999999</v>
      </c>
      <c r="Y327" s="446">
        <v>22.007100000000001</v>
      </c>
      <c r="Z327" s="446">
        <v>22.1646</v>
      </c>
      <c r="AA327" s="446">
        <v>22.311299999999999</v>
      </c>
      <c r="AB327" s="446">
        <v>22.4207</v>
      </c>
      <c r="AC327" s="446">
        <v>22.593900000000001</v>
      </c>
    </row>
    <row r="328" spans="1:29" x14ac:dyDescent="0.25">
      <c r="A328" s="446" t="s">
        <v>4083</v>
      </c>
      <c r="B328" s="446" t="s">
        <v>4473</v>
      </c>
      <c r="C328" s="446" t="s">
        <v>4471</v>
      </c>
      <c r="D328" s="446">
        <v>423.95100000000002</v>
      </c>
      <c r="E328" s="446">
        <v>418.255</v>
      </c>
      <c r="F328" s="446">
        <v>414.46</v>
      </c>
      <c r="G328" s="446">
        <v>414.37700000000001</v>
      </c>
      <c r="H328" s="446">
        <v>412.74</v>
      </c>
      <c r="I328" s="446">
        <v>412.512</v>
      </c>
      <c r="J328" s="446">
        <v>412.29599999999999</v>
      </c>
      <c r="K328" s="446">
        <v>413.11200000000002</v>
      </c>
      <c r="L328" s="446">
        <v>412.99599999999998</v>
      </c>
      <c r="M328" s="446">
        <v>414.90100000000001</v>
      </c>
      <c r="N328" s="446">
        <v>417.98700000000002</v>
      </c>
      <c r="O328" s="446">
        <v>422.91300000000001</v>
      </c>
      <c r="P328" s="446">
        <v>427.58199999999999</v>
      </c>
      <c r="Q328" s="446">
        <v>432.1</v>
      </c>
      <c r="R328" s="446">
        <v>436.68799999999999</v>
      </c>
      <c r="S328" s="446">
        <v>441.74599999999998</v>
      </c>
      <c r="T328" s="446">
        <v>447.14100000000002</v>
      </c>
      <c r="U328" s="446">
        <v>451.95600000000002</v>
      </c>
      <c r="V328" s="446">
        <v>454.99799999999999</v>
      </c>
      <c r="W328" s="446">
        <v>456.67200000000003</v>
      </c>
      <c r="X328" s="446">
        <v>457.51499999999999</v>
      </c>
      <c r="Y328" s="446">
        <v>458.036</v>
      </c>
      <c r="Z328" s="446">
        <v>458.77199999999999</v>
      </c>
      <c r="AA328" s="446">
        <v>459.89299999999997</v>
      </c>
      <c r="AB328" s="446">
        <v>461.80700000000002</v>
      </c>
      <c r="AC328" s="446">
        <v>465.10399999999998</v>
      </c>
    </row>
    <row r="329" spans="1:29" x14ac:dyDescent="0.25">
      <c r="A329" s="446" t="s">
        <v>4083</v>
      </c>
      <c r="B329" s="446" t="s">
        <v>2485</v>
      </c>
      <c r="C329" s="446" t="s">
        <v>4471</v>
      </c>
      <c r="D329" s="446">
        <v>13.416</v>
      </c>
      <c r="E329" s="446">
        <v>12.564299999999999</v>
      </c>
      <c r="F329" s="446">
        <v>11.224299999999999</v>
      </c>
      <c r="G329" s="446">
        <v>10.155200000000001</v>
      </c>
      <c r="H329" s="446">
        <v>9.00685</v>
      </c>
      <c r="I329" s="446">
        <v>8.0977399999999999</v>
      </c>
      <c r="J329" s="446">
        <v>7.6516599999999997</v>
      </c>
      <c r="K329" s="446">
        <v>7.2340999999999998</v>
      </c>
      <c r="L329" s="446">
        <v>6.7843799999999996</v>
      </c>
      <c r="M329" s="446">
        <v>6.3737000000000004</v>
      </c>
      <c r="N329" s="446">
        <v>5.9687099999999997</v>
      </c>
      <c r="O329" s="446">
        <v>6.1382599999999998</v>
      </c>
      <c r="P329" s="446">
        <v>6.2915400000000004</v>
      </c>
      <c r="Q329" s="446">
        <v>6.4280999999999997</v>
      </c>
      <c r="R329" s="446">
        <v>6.5818199999999996</v>
      </c>
      <c r="S329" s="446">
        <v>6.7468000000000004</v>
      </c>
      <c r="T329" s="446">
        <v>6.9235499999999996</v>
      </c>
      <c r="U329" s="446">
        <v>7.0985500000000004</v>
      </c>
      <c r="V329" s="446">
        <v>7.2280300000000004</v>
      </c>
      <c r="W329" s="446">
        <v>7.3281499999999999</v>
      </c>
      <c r="X329" s="446">
        <v>7.4028299999999998</v>
      </c>
      <c r="Y329" s="446">
        <v>7.4494800000000003</v>
      </c>
      <c r="Z329" s="446">
        <v>7.5118499999999999</v>
      </c>
      <c r="AA329" s="446">
        <v>7.5842900000000002</v>
      </c>
      <c r="AB329" s="446">
        <v>7.6767500000000002</v>
      </c>
      <c r="AC329" s="446">
        <v>7.8332899999999999</v>
      </c>
    </row>
    <row r="330" spans="1:29" x14ac:dyDescent="0.25">
      <c r="A330" s="446" t="s">
        <v>4083</v>
      </c>
      <c r="B330" s="446" t="s">
        <v>2425</v>
      </c>
      <c r="C330" s="446" t="s">
        <v>4471</v>
      </c>
      <c r="D330" s="446">
        <v>-41.703899999999997</v>
      </c>
      <c r="E330" s="446">
        <v>-41.703899999999997</v>
      </c>
      <c r="F330" s="446">
        <v>-41.703899999999997</v>
      </c>
      <c r="G330" s="446">
        <v>-41.703899999999997</v>
      </c>
      <c r="H330" s="446">
        <v>-41.703899999999997</v>
      </c>
      <c r="I330" s="446">
        <v>-41.703899999999997</v>
      </c>
      <c r="J330" s="446">
        <v>-41.703899999999997</v>
      </c>
      <c r="K330" s="446">
        <v>-41.703899999999997</v>
      </c>
      <c r="L330" s="446">
        <v>-41.703899999999997</v>
      </c>
      <c r="M330" s="446">
        <v>-41.703899999999997</v>
      </c>
      <c r="N330" s="446">
        <v>-41.703899999999997</v>
      </c>
      <c r="O330" s="446">
        <v>-41.703899999999997</v>
      </c>
      <c r="P330" s="446">
        <v>-41.703899999999997</v>
      </c>
      <c r="Q330" s="446">
        <v>-41.703899999999997</v>
      </c>
      <c r="R330" s="446">
        <v>-41.703899999999997</v>
      </c>
      <c r="S330" s="446">
        <v>-41.703899999999997</v>
      </c>
      <c r="T330" s="446">
        <v>-41.703899999999997</v>
      </c>
      <c r="U330" s="446">
        <v>-41.703899999999997</v>
      </c>
      <c r="V330" s="446">
        <v>-41.703899999999997</v>
      </c>
      <c r="W330" s="446">
        <v>-41.703899999999997</v>
      </c>
      <c r="X330" s="446">
        <v>-41.703899999999997</v>
      </c>
      <c r="Y330" s="446">
        <v>-41.703899999999997</v>
      </c>
      <c r="Z330" s="446">
        <v>-41.703899999999997</v>
      </c>
      <c r="AA330" s="446">
        <v>-41.703899999999997</v>
      </c>
      <c r="AB330" s="446">
        <v>-41.703899999999997</v>
      </c>
      <c r="AC330" s="446">
        <v>-41.703899999999997</v>
      </c>
    </row>
    <row r="331" spans="1:29" x14ac:dyDescent="0.25">
      <c r="A331" s="446" t="s">
        <v>4083</v>
      </c>
      <c r="B331" s="446" t="s">
        <v>4472</v>
      </c>
      <c r="C331" s="446" t="s">
        <v>4471</v>
      </c>
      <c r="D331" s="446">
        <v>0</v>
      </c>
      <c r="E331" s="446">
        <v>0</v>
      </c>
      <c r="F331" s="446">
        <v>0</v>
      </c>
      <c r="G331" s="446">
        <v>0</v>
      </c>
      <c r="H331" s="446">
        <v>0</v>
      </c>
      <c r="I331" s="446">
        <v>0</v>
      </c>
      <c r="J331" s="446">
        <v>0</v>
      </c>
      <c r="K331" s="446">
        <v>0</v>
      </c>
      <c r="L331" s="446">
        <v>0</v>
      </c>
      <c r="M331" s="446">
        <v>0</v>
      </c>
      <c r="N331" s="446">
        <v>0</v>
      </c>
      <c r="O331" s="446">
        <v>0</v>
      </c>
      <c r="P331" s="446">
        <v>0</v>
      </c>
      <c r="Q331" s="446">
        <v>0</v>
      </c>
      <c r="R331" s="446">
        <v>0</v>
      </c>
      <c r="S331" s="446">
        <v>0</v>
      </c>
      <c r="T331" s="446">
        <v>0</v>
      </c>
      <c r="U331" s="446">
        <v>0</v>
      </c>
      <c r="V331" s="446">
        <v>0</v>
      </c>
      <c r="W331" s="446">
        <v>0</v>
      </c>
      <c r="X331" s="446">
        <v>0</v>
      </c>
      <c r="Y331" s="446">
        <v>0</v>
      </c>
      <c r="Z331" s="446">
        <v>0</v>
      </c>
      <c r="AA331" s="446">
        <v>0</v>
      </c>
      <c r="AB331" s="446">
        <v>0</v>
      </c>
      <c r="AC331" s="446">
        <v>0</v>
      </c>
    </row>
    <row r="332" spans="1:29" x14ac:dyDescent="0.25">
      <c r="A332" s="446" t="s">
        <v>4085</v>
      </c>
      <c r="B332" s="446" t="s">
        <v>2426</v>
      </c>
      <c r="C332" s="446" t="s">
        <v>4471</v>
      </c>
      <c r="D332" s="446">
        <v>18.993500000000001</v>
      </c>
      <c r="E332" s="446">
        <v>19.040199999999999</v>
      </c>
      <c r="F332" s="446">
        <v>18.987100000000002</v>
      </c>
      <c r="G332" s="446">
        <v>18.804099999999998</v>
      </c>
      <c r="H332" s="446">
        <v>18.584</v>
      </c>
      <c r="I332" s="446">
        <v>18.359300000000001</v>
      </c>
      <c r="J332" s="446">
        <v>18.138999999999999</v>
      </c>
      <c r="K332" s="446">
        <v>17.858699999999999</v>
      </c>
      <c r="L332" s="446">
        <v>17.564800000000002</v>
      </c>
      <c r="M332" s="446">
        <v>17.197399999999998</v>
      </c>
      <c r="N332" s="446">
        <v>16.898599999999998</v>
      </c>
      <c r="O332" s="446">
        <v>16.549800000000001</v>
      </c>
      <c r="P332" s="446">
        <v>16.187999999999999</v>
      </c>
      <c r="Q332" s="446">
        <v>15.852499999999999</v>
      </c>
      <c r="R332" s="446">
        <v>15.473000000000001</v>
      </c>
      <c r="S332" s="446">
        <v>15.1158</v>
      </c>
      <c r="T332" s="446">
        <v>14.7636</v>
      </c>
      <c r="U332" s="446">
        <v>14.4419</v>
      </c>
      <c r="V332" s="446">
        <v>14.1426</v>
      </c>
      <c r="W332" s="446">
        <v>13.978199999999999</v>
      </c>
      <c r="X332" s="446">
        <v>13.8634</v>
      </c>
      <c r="Y332" s="446">
        <v>13.813700000000001</v>
      </c>
      <c r="Z332" s="446">
        <v>13.8012</v>
      </c>
      <c r="AA332" s="446">
        <v>13.8209</v>
      </c>
      <c r="AB332" s="446">
        <v>13.8874</v>
      </c>
      <c r="AC332" s="446">
        <v>13.9816</v>
      </c>
    </row>
    <row r="333" spans="1:29" x14ac:dyDescent="0.25">
      <c r="A333" s="446" t="s">
        <v>4085</v>
      </c>
      <c r="B333" s="446" t="s">
        <v>2424</v>
      </c>
      <c r="C333" s="446" t="s">
        <v>4471</v>
      </c>
      <c r="D333" s="446">
        <v>23.488399999999999</v>
      </c>
      <c r="E333" s="446">
        <v>16.962499999999999</v>
      </c>
      <c r="F333" s="446">
        <v>16.625800000000002</v>
      </c>
      <c r="G333" s="446">
        <v>16.984000000000002</v>
      </c>
      <c r="H333" s="446">
        <v>16.9115</v>
      </c>
      <c r="I333" s="446">
        <v>9.4843299999999999</v>
      </c>
      <c r="J333" s="446">
        <v>8.6226400000000005</v>
      </c>
      <c r="K333" s="446">
        <v>8.4576100000000007</v>
      </c>
      <c r="L333" s="446">
        <v>8.5224899999999995</v>
      </c>
      <c r="M333" s="446">
        <v>8.6619299999999999</v>
      </c>
      <c r="N333" s="446">
        <v>8.7192100000000003</v>
      </c>
      <c r="O333" s="446">
        <v>8.8201400000000003</v>
      </c>
      <c r="P333" s="446">
        <v>8.8867600000000007</v>
      </c>
      <c r="Q333" s="446">
        <v>8.8631700000000002</v>
      </c>
      <c r="R333" s="446">
        <v>9.0602099999999997</v>
      </c>
      <c r="S333" s="446">
        <v>9.3308199999999992</v>
      </c>
      <c r="T333" s="446">
        <v>9.5733200000000007</v>
      </c>
      <c r="U333" s="446">
        <v>9.8434100000000004</v>
      </c>
      <c r="V333" s="446">
        <v>10.144500000000001</v>
      </c>
      <c r="W333" s="446">
        <v>10.436400000000001</v>
      </c>
      <c r="X333" s="446">
        <v>10.7242</v>
      </c>
      <c r="Y333" s="446">
        <v>11.031000000000001</v>
      </c>
      <c r="Z333" s="446">
        <v>11.3048</v>
      </c>
      <c r="AA333" s="446">
        <v>11.5547</v>
      </c>
      <c r="AB333" s="446">
        <v>11.7879</v>
      </c>
      <c r="AC333" s="446">
        <v>12.019</v>
      </c>
    </row>
    <row r="334" spans="1:29" x14ac:dyDescent="0.25">
      <c r="A334" s="446" t="s">
        <v>4085</v>
      </c>
      <c r="B334" s="446" t="s">
        <v>4475</v>
      </c>
      <c r="C334" s="446" t="s">
        <v>4471</v>
      </c>
      <c r="D334" s="446">
        <v>4.3017099999999999</v>
      </c>
      <c r="E334" s="446">
        <v>4.1573700000000002</v>
      </c>
      <c r="F334" s="446">
        <v>4.2975399999999997</v>
      </c>
      <c r="G334" s="446">
        <v>4.31555</v>
      </c>
      <c r="H334" s="446">
        <v>4.3022299999999998</v>
      </c>
      <c r="I334" s="446">
        <v>4.28301</v>
      </c>
      <c r="J334" s="446">
        <v>4.2885900000000001</v>
      </c>
      <c r="K334" s="446">
        <v>4.3012699999999997</v>
      </c>
      <c r="L334" s="446">
        <v>4.3152600000000003</v>
      </c>
      <c r="M334" s="446">
        <v>4.3348899999999997</v>
      </c>
      <c r="N334" s="446">
        <v>4.3508699999999996</v>
      </c>
      <c r="O334" s="446">
        <v>4.36341</v>
      </c>
      <c r="P334" s="446">
        <v>4.3713300000000004</v>
      </c>
      <c r="Q334" s="446">
        <v>4.37765</v>
      </c>
      <c r="R334" s="446">
        <v>4.3681000000000001</v>
      </c>
      <c r="S334" s="446">
        <v>4.3561199999999998</v>
      </c>
      <c r="T334" s="446">
        <v>4.35304</v>
      </c>
      <c r="U334" s="446">
        <v>4.3600099999999999</v>
      </c>
      <c r="V334" s="446">
        <v>4.3704000000000001</v>
      </c>
      <c r="W334" s="446">
        <v>4.3834499999999998</v>
      </c>
      <c r="X334" s="446">
        <v>4.3985099999999999</v>
      </c>
      <c r="Y334" s="446">
        <v>4.4091899999999997</v>
      </c>
      <c r="Z334" s="446">
        <v>4.4161200000000003</v>
      </c>
      <c r="AA334" s="446">
        <v>4.4215999999999998</v>
      </c>
      <c r="AB334" s="446">
        <v>4.4214599999999997</v>
      </c>
      <c r="AC334" s="446">
        <v>4.4305500000000002</v>
      </c>
    </row>
    <row r="335" spans="1:29" x14ac:dyDescent="0.25">
      <c r="A335" s="446" t="s">
        <v>4085</v>
      </c>
      <c r="B335" s="446" t="s">
        <v>4474</v>
      </c>
      <c r="C335" s="446" t="s">
        <v>4471</v>
      </c>
      <c r="D335" s="446">
        <v>3.2012100000000001</v>
      </c>
      <c r="E335" s="446">
        <v>3.2641399999999998</v>
      </c>
      <c r="F335" s="446">
        <v>3.3424200000000002</v>
      </c>
      <c r="G335" s="446">
        <v>3.4024999999999999</v>
      </c>
      <c r="H335" s="446">
        <v>3.4495900000000002</v>
      </c>
      <c r="I335" s="446">
        <v>3.4931399999999999</v>
      </c>
      <c r="J335" s="446">
        <v>3.5289600000000001</v>
      </c>
      <c r="K335" s="446">
        <v>3.5828500000000001</v>
      </c>
      <c r="L335" s="446">
        <v>3.6482299999999999</v>
      </c>
      <c r="M335" s="446">
        <v>3.7144300000000001</v>
      </c>
      <c r="N335" s="446">
        <v>3.7758799999999999</v>
      </c>
      <c r="O335" s="446">
        <v>3.8252799999999998</v>
      </c>
      <c r="P335" s="446">
        <v>3.8703799999999999</v>
      </c>
      <c r="Q335" s="446">
        <v>3.91574</v>
      </c>
      <c r="R335" s="446">
        <v>3.9335900000000001</v>
      </c>
      <c r="S335" s="446">
        <v>3.9474100000000001</v>
      </c>
      <c r="T335" s="446">
        <v>3.9756100000000001</v>
      </c>
      <c r="U335" s="446">
        <v>4.0161800000000003</v>
      </c>
      <c r="V335" s="446">
        <v>4.06142</v>
      </c>
      <c r="W335" s="446">
        <v>4.1109499999999999</v>
      </c>
      <c r="X335" s="446">
        <v>4.1634500000000001</v>
      </c>
      <c r="Y335" s="446">
        <v>4.2094300000000002</v>
      </c>
      <c r="Z335" s="446">
        <v>4.2518900000000004</v>
      </c>
      <c r="AA335" s="446">
        <v>4.2917300000000003</v>
      </c>
      <c r="AB335" s="446">
        <v>4.3222300000000002</v>
      </c>
      <c r="AC335" s="446">
        <v>4.3676199999999996</v>
      </c>
    </row>
    <row r="336" spans="1:29" x14ac:dyDescent="0.25">
      <c r="A336" s="446" t="s">
        <v>4085</v>
      </c>
      <c r="B336" s="446" t="s">
        <v>4473</v>
      </c>
      <c r="C336" s="446" t="s">
        <v>4471</v>
      </c>
      <c r="D336" s="446">
        <v>21.576599999999999</v>
      </c>
      <c r="E336" s="446">
        <v>21.322800000000001</v>
      </c>
      <c r="F336" s="446">
        <v>21.219100000000001</v>
      </c>
      <c r="G336" s="446">
        <v>21.067699999999999</v>
      </c>
      <c r="H336" s="446">
        <v>20.779599999999999</v>
      </c>
      <c r="I336" s="446">
        <v>20.578099999999999</v>
      </c>
      <c r="J336" s="446">
        <v>20.412800000000001</v>
      </c>
      <c r="K336" s="446">
        <v>20.371099999999998</v>
      </c>
      <c r="L336" s="446">
        <v>20.3367</v>
      </c>
      <c r="M336" s="446">
        <v>20.339700000000001</v>
      </c>
      <c r="N336" s="446">
        <v>20.3809</v>
      </c>
      <c r="O336" s="446">
        <v>20.4419</v>
      </c>
      <c r="P336" s="446">
        <v>20.519200000000001</v>
      </c>
      <c r="Q336" s="446">
        <v>20.570699999999999</v>
      </c>
      <c r="R336" s="446">
        <v>20.6386</v>
      </c>
      <c r="S336" s="446">
        <v>20.708200000000001</v>
      </c>
      <c r="T336" s="446">
        <v>20.802399999999999</v>
      </c>
      <c r="U336" s="446">
        <v>20.903700000000001</v>
      </c>
      <c r="V336" s="446">
        <v>20.9102</v>
      </c>
      <c r="W336" s="446">
        <v>20.9391</v>
      </c>
      <c r="X336" s="446">
        <v>20.9819</v>
      </c>
      <c r="Y336" s="446">
        <v>21.059200000000001</v>
      </c>
      <c r="Z336" s="446">
        <v>21.192599999999999</v>
      </c>
      <c r="AA336" s="446">
        <v>21.351500000000001</v>
      </c>
      <c r="AB336" s="446">
        <v>21.477699999999999</v>
      </c>
      <c r="AC336" s="446">
        <v>21.6084</v>
      </c>
    </row>
    <row r="337" spans="1:29" x14ac:dyDescent="0.25">
      <c r="A337" s="446" t="s">
        <v>4085</v>
      </c>
      <c r="B337" s="446" t="s">
        <v>2485</v>
      </c>
      <c r="C337" s="446" t="s">
        <v>4471</v>
      </c>
      <c r="D337" s="446">
        <v>0.19212199999999999</v>
      </c>
      <c r="E337" s="446">
        <v>0.17952299999999999</v>
      </c>
      <c r="F337" s="446">
        <v>0.16036500000000001</v>
      </c>
      <c r="G337" s="446">
        <v>0.14476700000000001</v>
      </c>
      <c r="H337" s="446">
        <v>0.12783600000000001</v>
      </c>
      <c r="I337" s="446">
        <v>0.114964</v>
      </c>
      <c r="J337" s="446">
        <v>0.108829</v>
      </c>
      <c r="K337" s="446">
        <v>0.102404</v>
      </c>
      <c r="L337" s="446">
        <v>9.6119099999999999E-2</v>
      </c>
      <c r="M337" s="446">
        <v>8.9780200000000004E-2</v>
      </c>
      <c r="N337" s="446">
        <v>8.3497600000000005E-2</v>
      </c>
      <c r="O337" s="446">
        <v>8.4711900000000007E-2</v>
      </c>
      <c r="P337" s="446">
        <v>8.5651699999999997E-2</v>
      </c>
      <c r="Q337" s="446">
        <v>8.6625900000000006E-2</v>
      </c>
      <c r="R337" s="446">
        <v>8.8127399999999995E-2</v>
      </c>
      <c r="S337" s="446">
        <v>8.9417899999999995E-2</v>
      </c>
      <c r="T337" s="446">
        <v>9.0792399999999995E-2</v>
      </c>
      <c r="U337" s="446">
        <v>9.2331999999999997E-2</v>
      </c>
      <c r="V337" s="446">
        <v>9.3666799999999995E-2</v>
      </c>
      <c r="W337" s="446">
        <v>9.5045000000000004E-2</v>
      </c>
      <c r="X337" s="446">
        <v>9.6542199999999995E-2</v>
      </c>
      <c r="Y337" s="446">
        <v>9.8143999999999995E-2</v>
      </c>
      <c r="Z337" s="446">
        <v>9.99139E-2</v>
      </c>
      <c r="AA337" s="446">
        <v>0.101565</v>
      </c>
      <c r="AB337" s="446">
        <v>0.102894</v>
      </c>
      <c r="AC337" s="446">
        <v>0.10462399999999999</v>
      </c>
    </row>
    <row r="338" spans="1:29" x14ac:dyDescent="0.25">
      <c r="A338" s="446" t="s">
        <v>4085</v>
      </c>
      <c r="B338" s="446" t="s">
        <v>2425</v>
      </c>
      <c r="C338" s="446" t="s">
        <v>4471</v>
      </c>
      <c r="D338" s="446">
        <v>2.4924499999999998</v>
      </c>
      <c r="E338" s="446">
        <v>2.4924499999999998</v>
      </c>
      <c r="F338" s="446">
        <v>2.4924499999999998</v>
      </c>
      <c r="G338" s="446">
        <v>2.4924499999999998</v>
      </c>
      <c r="H338" s="446">
        <v>2.4924499999999998</v>
      </c>
      <c r="I338" s="446">
        <v>2.4924499999999998</v>
      </c>
      <c r="J338" s="446">
        <v>2.4924499999999998</v>
      </c>
      <c r="K338" s="446">
        <v>2.4924499999999998</v>
      </c>
      <c r="L338" s="446">
        <v>2.4924499999999998</v>
      </c>
      <c r="M338" s="446">
        <v>2.4924499999999998</v>
      </c>
      <c r="N338" s="446">
        <v>2.4924499999999998</v>
      </c>
      <c r="O338" s="446">
        <v>2.4924499999999998</v>
      </c>
      <c r="P338" s="446">
        <v>2.4924499999999998</v>
      </c>
      <c r="Q338" s="446">
        <v>2.4924499999999998</v>
      </c>
      <c r="R338" s="446">
        <v>2.4924499999999998</v>
      </c>
      <c r="S338" s="446">
        <v>2.4924499999999998</v>
      </c>
      <c r="T338" s="446">
        <v>2.4924499999999998</v>
      </c>
      <c r="U338" s="446">
        <v>2.4924499999999998</v>
      </c>
      <c r="V338" s="446">
        <v>2.4924499999999998</v>
      </c>
      <c r="W338" s="446">
        <v>2.4924499999999998</v>
      </c>
      <c r="X338" s="446">
        <v>2.4924499999999998</v>
      </c>
      <c r="Y338" s="446">
        <v>2.4924499999999998</v>
      </c>
      <c r="Z338" s="446">
        <v>2.4924499999999998</v>
      </c>
      <c r="AA338" s="446">
        <v>2.4924499999999998</v>
      </c>
      <c r="AB338" s="446">
        <v>2.4924499999999998</v>
      </c>
      <c r="AC338" s="446">
        <v>2.4924499999999998</v>
      </c>
    </row>
    <row r="339" spans="1:29" x14ac:dyDescent="0.25">
      <c r="A339" s="446" t="s">
        <v>4085</v>
      </c>
      <c r="B339" s="446" t="s">
        <v>4472</v>
      </c>
      <c r="C339" s="446" t="s">
        <v>4471</v>
      </c>
      <c r="D339" s="446">
        <v>0</v>
      </c>
      <c r="E339" s="446">
        <v>0</v>
      </c>
      <c r="F339" s="446">
        <v>0</v>
      </c>
      <c r="G339" s="446">
        <v>0</v>
      </c>
      <c r="H339" s="446">
        <v>0</v>
      </c>
      <c r="I339" s="446">
        <v>0</v>
      </c>
      <c r="J339" s="446">
        <v>0</v>
      </c>
      <c r="K339" s="446">
        <v>0</v>
      </c>
      <c r="L339" s="446">
        <v>0</v>
      </c>
      <c r="M339" s="446">
        <v>0</v>
      </c>
      <c r="N339" s="446">
        <v>0</v>
      </c>
      <c r="O339" s="446">
        <v>0</v>
      </c>
      <c r="P339" s="446">
        <v>0</v>
      </c>
      <c r="Q339" s="446">
        <v>0</v>
      </c>
      <c r="R339" s="446">
        <v>0</v>
      </c>
      <c r="S339" s="446">
        <v>0</v>
      </c>
      <c r="T339" s="446">
        <v>0</v>
      </c>
      <c r="U339" s="446">
        <v>0</v>
      </c>
      <c r="V339" s="446">
        <v>0</v>
      </c>
      <c r="W339" s="446">
        <v>0</v>
      </c>
      <c r="X339" s="446">
        <v>0</v>
      </c>
      <c r="Y339" s="446">
        <v>0</v>
      </c>
      <c r="Z339" s="446">
        <v>0</v>
      </c>
      <c r="AA339" s="446">
        <v>0</v>
      </c>
      <c r="AB339" s="446">
        <v>0</v>
      </c>
      <c r="AC339" s="446">
        <v>0</v>
      </c>
    </row>
    <row r="340" spans="1:29" x14ac:dyDescent="0.25">
      <c r="A340" s="446" t="s">
        <v>4087</v>
      </c>
      <c r="B340" s="446" t="s">
        <v>2426</v>
      </c>
      <c r="C340" s="446" t="s">
        <v>4471</v>
      </c>
      <c r="D340" s="446">
        <v>50.7517</v>
      </c>
      <c r="E340" s="446">
        <v>50.323599999999999</v>
      </c>
      <c r="F340" s="446">
        <v>49.776899999999998</v>
      </c>
      <c r="G340" s="446">
        <v>48.848500000000001</v>
      </c>
      <c r="H340" s="446">
        <v>47.8322</v>
      </c>
      <c r="I340" s="446">
        <v>46.732900000000001</v>
      </c>
      <c r="J340" s="446">
        <v>45.348700000000001</v>
      </c>
      <c r="K340" s="446">
        <v>43.826799999999999</v>
      </c>
      <c r="L340" s="446">
        <v>42.237299999999998</v>
      </c>
      <c r="M340" s="446">
        <v>40.4285</v>
      </c>
      <c r="N340" s="446">
        <v>38.704799999999999</v>
      </c>
      <c r="O340" s="446">
        <v>36.8752</v>
      </c>
      <c r="P340" s="446">
        <v>35.025399999999998</v>
      </c>
      <c r="Q340" s="446">
        <v>33.234499999999997</v>
      </c>
      <c r="R340" s="446">
        <v>31.3626</v>
      </c>
      <c r="S340" s="446">
        <v>29.544899999999998</v>
      </c>
      <c r="T340" s="446">
        <v>27.705300000000001</v>
      </c>
      <c r="U340" s="446">
        <v>25.968699999999998</v>
      </c>
      <c r="V340" s="446">
        <v>24.6983</v>
      </c>
      <c r="W340" s="446">
        <v>23.588699999999999</v>
      </c>
      <c r="X340" s="446">
        <v>22.660299999999999</v>
      </c>
      <c r="Y340" s="446">
        <v>21.886700000000001</v>
      </c>
      <c r="Z340" s="446">
        <v>21.263200000000001</v>
      </c>
      <c r="AA340" s="446">
        <v>20.7608</v>
      </c>
      <c r="AB340" s="446">
        <v>20.381499999999999</v>
      </c>
      <c r="AC340" s="446">
        <v>20.150200000000002</v>
      </c>
    </row>
    <row r="341" spans="1:29" x14ac:dyDescent="0.25">
      <c r="A341" s="446" t="s">
        <v>4087</v>
      </c>
      <c r="B341" s="446" t="s">
        <v>2424</v>
      </c>
      <c r="C341" s="446" t="s">
        <v>4471</v>
      </c>
      <c r="D341" s="446">
        <v>30.484300000000001</v>
      </c>
      <c r="E341" s="446">
        <v>33.718899999999998</v>
      </c>
      <c r="F341" s="446">
        <v>33.3035</v>
      </c>
      <c r="G341" s="446">
        <v>38.207500000000003</v>
      </c>
      <c r="H341" s="446">
        <v>44.586100000000002</v>
      </c>
      <c r="I341" s="446">
        <v>49.402900000000002</v>
      </c>
      <c r="J341" s="446">
        <v>49.566299999999998</v>
      </c>
      <c r="K341" s="446">
        <v>46.854300000000002</v>
      </c>
      <c r="L341" s="446">
        <v>46.199199999999998</v>
      </c>
      <c r="M341" s="446">
        <v>45.504600000000003</v>
      </c>
      <c r="N341" s="446">
        <v>44.117100000000001</v>
      </c>
      <c r="O341" s="446">
        <v>40.877499999999998</v>
      </c>
      <c r="P341" s="446">
        <v>37.401000000000003</v>
      </c>
      <c r="Q341" s="446">
        <v>33.631900000000002</v>
      </c>
      <c r="R341" s="446">
        <v>32.854500000000002</v>
      </c>
      <c r="S341" s="446">
        <v>32.106999999999999</v>
      </c>
      <c r="T341" s="446">
        <v>30.518599999999999</v>
      </c>
      <c r="U341" s="446">
        <v>28.797499999999999</v>
      </c>
      <c r="V341" s="446">
        <v>26.687200000000001</v>
      </c>
      <c r="W341" s="446">
        <v>24.193100000000001</v>
      </c>
      <c r="X341" s="446">
        <v>21.172599999999999</v>
      </c>
      <c r="Y341" s="446">
        <v>20.569199999999999</v>
      </c>
      <c r="Z341" s="446">
        <v>19.726299999999998</v>
      </c>
      <c r="AA341" s="446">
        <v>19.001300000000001</v>
      </c>
      <c r="AB341" s="446">
        <v>18.3721</v>
      </c>
      <c r="AC341" s="446">
        <v>17.7196</v>
      </c>
    </row>
    <row r="342" spans="1:29" x14ac:dyDescent="0.25">
      <c r="A342" s="446" t="s">
        <v>4087</v>
      </c>
      <c r="B342" s="446" t="s">
        <v>4475</v>
      </c>
      <c r="C342" s="446" t="s">
        <v>4471</v>
      </c>
      <c r="D342" s="446">
        <v>5.81846</v>
      </c>
      <c r="E342" s="446">
        <v>5.6403499999999998</v>
      </c>
      <c r="F342" s="446">
        <v>5.7267700000000001</v>
      </c>
      <c r="G342" s="446">
        <v>5.7184699999999999</v>
      </c>
      <c r="H342" s="446">
        <v>5.6715400000000002</v>
      </c>
      <c r="I342" s="446">
        <v>5.6194100000000002</v>
      </c>
      <c r="J342" s="446">
        <v>5.5642300000000002</v>
      </c>
      <c r="K342" s="446">
        <v>5.5191100000000004</v>
      </c>
      <c r="L342" s="446">
        <v>5.4767000000000001</v>
      </c>
      <c r="M342" s="446">
        <v>5.4452600000000002</v>
      </c>
      <c r="N342" s="446">
        <v>5.4114599999999999</v>
      </c>
      <c r="O342" s="446">
        <v>5.3753700000000002</v>
      </c>
      <c r="P342" s="446">
        <v>5.33636</v>
      </c>
      <c r="Q342" s="446">
        <v>5.2966100000000003</v>
      </c>
      <c r="R342" s="446">
        <v>5.2415599999999998</v>
      </c>
      <c r="S342" s="446">
        <v>5.1849400000000001</v>
      </c>
      <c r="T342" s="446">
        <v>5.13192</v>
      </c>
      <c r="U342" s="446">
        <v>5.0901100000000001</v>
      </c>
      <c r="V342" s="446">
        <v>5.0520800000000001</v>
      </c>
      <c r="W342" s="446">
        <v>5.0171799999999998</v>
      </c>
      <c r="X342" s="446">
        <v>4.9846000000000004</v>
      </c>
      <c r="Y342" s="446">
        <v>4.9488500000000002</v>
      </c>
      <c r="Z342" s="446">
        <v>4.9107399999999997</v>
      </c>
      <c r="AA342" s="446">
        <v>4.8726099999999999</v>
      </c>
      <c r="AB342" s="446">
        <v>4.8304900000000002</v>
      </c>
      <c r="AC342" s="446">
        <v>4.7966899999999999</v>
      </c>
    </row>
    <row r="343" spans="1:29" x14ac:dyDescent="0.25">
      <c r="A343" s="446" t="s">
        <v>4087</v>
      </c>
      <c r="B343" s="446" t="s">
        <v>4474</v>
      </c>
      <c r="C343" s="446" t="s">
        <v>4471</v>
      </c>
      <c r="D343" s="446">
        <v>5.7421300000000004</v>
      </c>
      <c r="E343" s="446">
        <v>6.9339899999999997</v>
      </c>
      <c r="F343" s="446">
        <v>8.4714600000000004</v>
      </c>
      <c r="G343" s="446">
        <v>10.301399999999999</v>
      </c>
      <c r="H343" s="446">
        <v>12.474399999999999</v>
      </c>
      <c r="I343" s="446">
        <v>14.9313</v>
      </c>
      <c r="J343" s="446">
        <v>15.6745</v>
      </c>
      <c r="K343" s="446">
        <v>16.254000000000001</v>
      </c>
      <c r="L343" s="446">
        <v>17.000900000000001</v>
      </c>
      <c r="M343" s="446">
        <v>17.791599999999999</v>
      </c>
      <c r="N343" s="446">
        <v>18.575900000000001</v>
      </c>
      <c r="O343" s="446">
        <v>18.604500000000002</v>
      </c>
      <c r="P343" s="446">
        <v>18.6249</v>
      </c>
      <c r="Q343" s="446">
        <v>18.649999999999999</v>
      </c>
      <c r="R343" s="446">
        <v>18.63</v>
      </c>
      <c r="S343" s="446">
        <v>18.604099999999999</v>
      </c>
      <c r="T343" s="446">
        <v>18.593800000000002</v>
      </c>
      <c r="U343" s="446">
        <v>18.600300000000001</v>
      </c>
      <c r="V343" s="446">
        <v>18.613399999999999</v>
      </c>
      <c r="W343" s="446">
        <v>18.632300000000001</v>
      </c>
      <c r="X343" s="446">
        <v>18.6556</v>
      </c>
      <c r="Y343" s="446">
        <v>18.6706</v>
      </c>
      <c r="Z343" s="446">
        <v>18.632400000000001</v>
      </c>
      <c r="AA343" s="446">
        <v>18.588100000000001</v>
      </c>
      <c r="AB343" s="446">
        <v>18.581299999999999</v>
      </c>
      <c r="AC343" s="446">
        <v>18.596699999999998</v>
      </c>
    </row>
    <row r="344" spans="1:29" x14ac:dyDescent="0.25">
      <c r="A344" s="446" t="s">
        <v>4087</v>
      </c>
      <c r="B344" s="446" t="s">
        <v>4473</v>
      </c>
      <c r="C344" s="446" t="s">
        <v>4471</v>
      </c>
      <c r="D344" s="446">
        <v>31.564599999999999</v>
      </c>
      <c r="E344" s="446">
        <v>31.093499999999999</v>
      </c>
      <c r="F344" s="446">
        <v>30.642099999999999</v>
      </c>
      <c r="G344" s="446">
        <v>30.013100000000001</v>
      </c>
      <c r="H344" s="446">
        <v>29.272300000000001</v>
      </c>
      <c r="I344" s="446">
        <v>28.792200000000001</v>
      </c>
      <c r="J344" s="446">
        <v>28.587399999999999</v>
      </c>
      <c r="K344" s="446">
        <v>28.501000000000001</v>
      </c>
      <c r="L344" s="446">
        <v>28.434899999999999</v>
      </c>
      <c r="M344" s="446">
        <v>28.346599999999999</v>
      </c>
      <c r="N344" s="446">
        <v>28.194099999999999</v>
      </c>
      <c r="O344" s="446">
        <v>28.248999999999999</v>
      </c>
      <c r="P344" s="446">
        <v>28.296199999999999</v>
      </c>
      <c r="Q344" s="446">
        <v>28.251300000000001</v>
      </c>
      <c r="R344" s="446">
        <v>27.932500000000001</v>
      </c>
      <c r="S344" s="446">
        <v>28.066600000000001</v>
      </c>
      <c r="T344" s="446">
        <v>28.226500000000001</v>
      </c>
      <c r="U344" s="446">
        <v>28.3322</v>
      </c>
      <c r="V344" s="446">
        <v>28.439</v>
      </c>
      <c r="W344" s="446">
        <v>28.440799999999999</v>
      </c>
      <c r="X344" s="446">
        <v>28.5246</v>
      </c>
      <c r="Y344" s="446">
        <v>28.745899999999999</v>
      </c>
      <c r="Z344" s="446">
        <v>28.825099999999999</v>
      </c>
      <c r="AA344" s="446">
        <v>28.9588</v>
      </c>
      <c r="AB344" s="446">
        <v>29.031300000000002</v>
      </c>
      <c r="AC344" s="446">
        <v>29.118099999999998</v>
      </c>
    </row>
    <row r="345" spans="1:29" x14ac:dyDescent="0.25">
      <c r="A345" s="446" t="s">
        <v>4087</v>
      </c>
      <c r="B345" s="446" t="s">
        <v>2485</v>
      </c>
      <c r="C345" s="446" t="s">
        <v>4471</v>
      </c>
      <c r="D345" s="447">
        <v>5.9700000000000001E-5</v>
      </c>
      <c r="E345" s="447">
        <v>7.2440000000000004E-5</v>
      </c>
      <c r="F345" s="447">
        <v>9.8339999999999997E-5</v>
      </c>
      <c r="G345" s="446">
        <v>1.1825E-4</v>
      </c>
      <c r="H345" s="446">
        <v>1.4904E-4</v>
      </c>
      <c r="I345" s="446">
        <v>1.7289000000000001E-4</v>
      </c>
      <c r="J345" s="446">
        <v>2.1672999999999999E-4</v>
      </c>
      <c r="K345" s="446">
        <v>2.6584999999999998E-4</v>
      </c>
      <c r="L345" s="446">
        <v>2.9566E-4</v>
      </c>
      <c r="M345" s="446">
        <v>3.1582000000000002E-4</v>
      </c>
      <c r="N345" s="446">
        <v>3.2016E-4</v>
      </c>
      <c r="O345" s="446">
        <v>3.4937999999999999E-4</v>
      </c>
      <c r="P345" s="446">
        <v>3.5835000000000001E-4</v>
      </c>
      <c r="Q345" s="446">
        <v>3.6859000000000002E-4</v>
      </c>
      <c r="R345" s="446">
        <v>3.681E-4</v>
      </c>
      <c r="S345" s="446">
        <v>3.6733000000000002E-4</v>
      </c>
      <c r="T345" s="446">
        <v>3.4686999999999999E-4</v>
      </c>
      <c r="U345" s="446">
        <v>3.2665999999999999E-4</v>
      </c>
      <c r="V345" s="446">
        <v>2.9647000000000001E-4</v>
      </c>
      <c r="W345" s="446">
        <v>2.5661999999999999E-4</v>
      </c>
      <c r="X345" s="446">
        <v>2.2641999999999999E-4</v>
      </c>
      <c r="Y345" s="446">
        <v>1.9662999999999999E-4</v>
      </c>
      <c r="Z345" s="446">
        <v>1.7668E-4</v>
      </c>
      <c r="AA345" s="446">
        <v>1.5668999999999999E-4</v>
      </c>
      <c r="AB345" s="446">
        <v>1.4672E-4</v>
      </c>
      <c r="AC345" s="446">
        <v>1.3671000000000001E-4</v>
      </c>
    </row>
    <row r="346" spans="1:29" x14ac:dyDescent="0.25">
      <c r="A346" s="446" t="s">
        <v>4087</v>
      </c>
      <c r="B346" s="446" t="s">
        <v>2425</v>
      </c>
      <c r="C346" s="446" t="s">
        <v>4471</v>
      </c>
      <c r="D346" s="446">
        <v>-41.365099999999998</v>
      </c>
      <c r="E346" s="446">
        <v>-41.365099999999998</v>
      </c>
      <c r="F346" s="446">
        <v>-41.365099999999998</v>
      </c>
      <c r="G346" s="446">
        <v>-41.365099999999998</v>
      </c>
      <c r="H346" s="446">
        <v>-41.365099999999998</v>
      </c>
      <c r="I346" s="446">
        <v>-41.365099999999998</v>
      </c>
      <c r="J346" s="446">
        <v>-41.365099999999998</v>
      </c>
      <c r="K346" s="446">
        <v>-41.365099999999998</v>
      </c>
      <c r="L346" s="446">
        <v>-41.365099999999998</v>
      </c>
      <c r="M346" s="446">
        <v>-41.365099999999998</v>
      </c>
      <c r="N346" s="446">
        <v>-41.365099999999998</v>
      </c>
      <c r="O346" s="446">
        <v>-41.365099999999998</v>
      </c>
      <c r="P346" s="446">
        <v>-41.365099999999998</v>
      </c>
      <c r="Q346" s="446">
        <v>-41.365099999999998</v>
      </c>
      <c r="R346" s="446">
        <v>-41.365099999999998</v>
      </c>
      <c r="S346" s="446">
        <v>-41.365099999999998</v>
      </c>
      <c r="T346" s="446">
        <v>-41.365099999999998</v>
      </c>
      <c r="U346" s="446">
        <v>-41.365099999999998</v>
      </c>
      <c r="V346" s="446">
        <v>-41.365099999999998</v>
      </c>
      <c r="W346" s="446">
        <v>-41.365099999999998</v>
      </c>
      <c r="X346" s="446">
        <v>-41.365099999999998</v>
      </c>
      <c r="Y346" s="446">
        <v>-41.365099999999998</v>
      </c>
      <c r="Z346" s="446">
        <v>-41.365099999999998</v>
      </c>
      <c r="AA346" s="446">
        <v>-41.365099999999998</v>
      </c>
      <c r="AB346" s="446">
        <v>-41.365099999999998</v>
      </c>
      <c r="AC346" s="446">
        <v>-41.365099999999998</v>
      </c>
    </row>
    <row r="347" spans="1:29" x14ac:dyDescent="0.25">
      <c r="A347" s="446" t="s">
        <v>4087</v>
      </c>
      <c r="B347" s="446" t="s">
        <v>4472</v>
      </c>
      <c r="C347" s="446" t="s">
        <v>4471</v>
      </c>
      <c r="D347" s="446">
        <v>0</v>
      </c>
      <c r="E347" s="446">
        <v>0</v>
      </c>
      <c r="F347" s="446">
        <v>0</v>
      </c>
      <c r="G347" s="446">
        <v>0</v>
      </c>
      <c r="H347" s="446">
        <v>0</v>
      </c>
      <c r="I347" s="446">
        <v>0</v>
      </c>
      <c r="J347" s="446">
        <v>0</v>
      </c>
      <c r="K347" s="446">
        <v>0</v>
      </c>
      <c r="L347" s="446">
        <v>0</v>
      </c>
      <c r="M347" s="446">
        <v>0</v>
      </c>
      <c r="N347" s="446">
        <v>0</v>
      </c>
      <c r="O347" s="446">
        <v>0</v>
      </c>
      <c r="P347" s="446">
        <v>0</v>
      </c>
      <c r="Q347" s="446">
        <v>0</v>
      </c>
      <c r="R347" s="446">
        <v>0</v>
      </c>
      <c r="S347" s="446">
        <v>0</v>
      </c>
      <c r="T347" s="446">
        <v>0</v>
      </c>
      <c r="U347" s="446">
        <v>0</v>
      </c>
      <c r="V347" s="446">
        <v>0</v>
      </c>
      <c r="W347" s="446">
        <v>0</v>
      </c>
      <c r="X347" s="446">
        <v>0</v>
      </c>
      <c r="Y347" s="446">
        <v>0</v>
      </c>
      <c r="Z347" s="446">
        <v>0</v>
      </c>
      <c r="AA347" s="446">
        <v>0</v>
      </c>
      <c r="AB347" s="446">
        <v>0</v>
      </c>
      <c r="AC347" s="446">
        <v>0</v>
      </c>
    </row>
    <row r="348" spans="1:29" x14ac:dyDescent="0.25">
      <c r="A348" s="446" t="s">
        <v>4089</v>
      </c>
      <c r="B348" s="446" t="s">
        <v>2426</v>
      </c>
      <c r="C348" s="446" t="s">
        <v>4471</v>
      </c>
      <c r="D348" s="446">
        <v>2.8896899999999999</v>
      </c>
      <c r="E348" s="446">
        <v>2.8418199999999998</v>
      </c>
      <c r="F348" s="446">
        <v>2.78776</v>
      </c>
      <c r="G348" s="446">
        <v>2.7149800000000002</v>
      </c>
      <c r="H348" s="446">
        <v>2.63253</v>
      </c>
      <c r="I348" s="446">
        <v>2.5415000000000001</v>
      </c>
      <c r="J348" s="446">
        <v>2.4291900000000002</v>
      </c>
      <c r="K348" s="446">
        <v>2.31074</v>
      </c>
      <c r="L348" s="446">
        <v>2.1869700000000001</v>
      </c>
      <c r="M348" s="446">
        <v>2.0544799999999999</v>
      </c>
      <c r="N348" s="446">
        <v>1.9206700000000001</v>
      </c>
      <c r="O348" s="446">
        <v>1.78617</v>
      </c>
      <c r="P348" s="446">
        <v>1.65246</v>
      </c>
      <c r="Q348" s="446">
        <v>1.51885</v>
      </c>
      <c r="R348" s="446">
        <v>1.3765000000000001</v>
      </c>
      <c r="S348" s="446">
        <v>1.24434</v>
      </c>
      <c r="T348" s="446">
        <v>1.11344</v>
      </c>
      <c r="U348" s="446">
        <v>0.98967799999999995</v>
      </c>
      <c r="V348" s="446">
        <v>0.89683000000000002</v>
      </c>
      <c r="W348" s="446">
        <v>0.81506199999999995</v>
      </c>
      <c r="X348" s="446">
        <v>0.74557099999999998</v>
      </c>
      <c r="Y348" s="446">
        <v>0.68971000000000005</v>
      </c>
      <c r="Z348" s="446">
        <v>0.64612800000000004</v>
      </c>
      <c r="AA348" s="446">
        <v>0.61200600000000005</v>
      </c>
      <c r="AB348" s="446">
        <v>0.58662499999999995</v>
      </c>
      <c r="AC348" s="446">
        <v>0.57191499999999995</v>
      </c>
    </row>
    <row r="349" spans="1:29" x14ac:dyDescent="0.25">
      <c r="A349" s="446" t="s">
        <v>4089</v>
      </c>
      <c r="B349" s="446" t="s">
        <v>2424</v>
      </c>
      <c r="C349" s="446" t="s">
        <v>4471</v>
      </c>
      <c r="D349" s="446">
        <v>6.1940800000000002E-3</v>
      </c>
      <c r="E349" s="446">
        <v>5.9678099999999996E-3</v>
      </c>
      <c r="F349" s="446">
        <v>5.0360500000000002E-3</v>
      </c>
      <c r="G349" s="446">
        <v>5.6791699999999999E-3</v>
      </c>
      <c r="H349" s="446">
        <v>1.7976699999999999E-3</v>
      </c>
      <c r="I349" s="446">
        <v>1.85137E-3</v>
      </c>
      <c r="J349" s="446">
        <v>1.9018699999999999E-3</v>
      </c>
      <c r="K349" s="446">
        <v>1.92739E-3</v>
      </c>
      <c r="L349" s="446">
        <v>1.8793E-3</v>
      </c>
      <c r="M349" s="446">
        <v>1.28276E-3</v>
      </c>
      <c r="N349" s="446">
        <v>0</v>
      </c>
      <c r="O349" s="446">
        <v>0</v>
      </c>
      <c r="P349" s="446">
        <v>2.34899E-3</v>
      </c>
      <c r="Q349" s="446">
        <v>0</v>
      </c>
      <c r="R349" s="446">
        <v>0</v>
      </c>
      <c r="S349" s="446">
        <v>0</v>
      </c>
      <c r="T349" s="447">
        <v>5.1690000000000001E-5</v>
      </c>
      <c r="U349" s="446">
        <v>1.3142000000000001E-4</v>
      </c>
      <c r="V349" s="446">
        <v>2.3588E-4</v>
      </c>
      <c r="W349" s="446">
        <v>2.1765E-4</v>
      </c>
      <c r="X349" s="446">
        <v>2.4532999999999998E-4</v>
      </c>
      <c r="Y349" s="446">
        <v>2.6682000000000002E-4</v>
      </c>
      <c r="Z349" s="446">
        <v>2.6143999999999999E-4</v>
      </c>
      <c r="AA349" s="446">
        <v>2.5612999999999998E-4</v>
      </c>
      <c r="AB349" s="446">
        <v>2.4752999999999998E-4</v>
      </c>
      <c r="AC349" s="446">
        <v>2.4537000000000002E-4</v>
      </c>
    </row>
    <row r="350" spans="1:29" x14ac:dyDescent="0.25">
      <c r="A350" s="446" t="s">
        <v>4089</v>
      </c>
      <c r="B350" s="446" t="s">
        <v>4475</v>
      </c>
      <c r="C350" s="446" t="s">
        <v>4471</v>
      </c>
      <c r="D350" s="446">
        <v>1.2146300000000001</v>
      </c>
      <c r="E350" s="446">
        <v>1.17262</v>
      </c>
      <c r="F350" s="446">
        <v>1.1589</v>
      </c>
      <c r="G350" s="446">
        <v>1.14242</v>
      </c>
      <c r="H350" s="446">
        <v>1.1201700000000001</v>
      </c>
      <c r="I350" s="446">
        <v>1.0980799999999999</v>
      </c>
      <c r="J350" s="446">
        <v>1.0741700000000001</v>
      </c>
      <c r="K350" s="446">
        <v>1.05243</v>
      </c>
      <c r="L350" s="446">
        <v>1.03179</v>
      </c>
      <c r="M350" s="446">
        <v>1.0149600000000001</v>
      </c>
      <c r="N350" s="446">
        <v>0.99832500000000002</v>
      </c>
      <c r="O350" s="446">
        <v>0.98216199999999998</v>
      </c>
      <c r="P350" s="446">
        <v>0.96654799999999996</v>
      </c>
      <c r="Q350" s="446">
        <v>0.95099599999999995</v>
      </c>
      <c r="R350" s="446">
        <v>0.93437899999999996</v>
      </c>
      <c r="S350" s="446">
        <v>0.91772799999999999</v>
      </c>
      <c r="T350" s="446">
        <v>0.90138499999999999</v>
      </c>
      <c r="U350" s="446">
        <v>0.88648499999999997</v>
      </c>
      <c r="V350" s="446">
        <v>0.87189499999999998</v>
      </c>
      <c r="W350" s="446">
        <v>0.85769200000000001</v>
      </c>
      <c r="X350" s="446">
        <v>0.84379099999999996</v>
      </c>
      <c r="Y350" s="446">
        <v>0.83001400000000003</v>
      </c>
      <c r="Z350" s="446">
        <v>0.81645199999999996</v>
      </c>
      <c r="AA350" s="446">
        <v>0.80346099999999998</v>
      </c>
      <c r="AB350" s="446">
        <v>0.79061899999999996</v>
      </c>
      <c r="AC350" s="446">
        <v>0.77797899999999998</v>
      </c>
    </row>
    <row r="351" spans="1:29" x14ac:dyDescent="0.25">
      <c r="A351" s="446" t="s">
        <v>4089</v>
      </c>
      <c r="B351" s="446" t="s">
        <v>4474</v>
      </c>
      <c r="C351" s="446" t="s">
        <v>4471</v>
      </c>
      <c r="D351" s="446">
        <v>0.85176300000000005</v>
      </c>
      <c r="E351" s="446">
        <v>0.85649699999999995</v>
      </c>
      <c r="F351" s="446">
        <v>0.860788</v>
      </c>
      <c r="G351" s="446">
        <v>0.86021000000000003</v>
      </c>
      <c r="H351" s="446">
        <v>0.85767099999999996</v>
      </c>
      <c r="I351" s="446">
        <v>0.85794400000000004</v>
      </c>
      <c r="J351" s="446">
        <v>0.85423499999999997</v>
      </c>
      <c r="K351" s="446">
        <v>0.85437200000000002</v>
      </c>
      <c r="L351" s="446">
        <v>0.85643800000000003</v>
      </c>
      <c r="M351" s="446">
        <v>0.856012</v>
      </c>
      <c r="N351" s="446">
        <v>0.85762499999999997</v>
      </c>
      <c r="O351" s="446">
        <v>0.85833000000000004</v>
      </c>
      <c r="P351" s="446">
        <v>0.85801499999999997</v>
      </c>
      <c r="Q351" s="446">
        <v>0.85963199999999995</v>
      </c>
      <c r="R351" s="446">
        <v>0.85611599999999999</v>
      </c>
      <c r="S351" s="446">
        <v>0.85169499999999998</v>
      </c>
      <c r="T351" s="446">
        <v>0.84863299999999997</v>
      </c>
      <c r="U351" s="446">
        <v>0.84667700000000001</v>
      </c>
      <c r="V351" s="446">
        <v>0.84506300000000001</v>
      </c>
      <c r="W351" s="446">
        <v>0.84379700000000002</v>
      </c>
      <c r="X351" s="446">
        <v>0.84307299999999996</v>
      </c>
      <c r="Y351" s="446">
        <v>0.84178399999999998</v>
      </c>
      <c r="Z351" s="446">
        <v>0.84014900000000003</v>
      </c>
      <c r="AA351" s="446">
        <v>0.83801000000000003</v>
      </c>
      <c r="AB351" s="446">
        <v>0.83479099999999995</v>
      </c>
      <c r="AC351" s="446">
        <v>0.833677</v>
      </c>
    </row>
    <row r="352" spans="1:29" x14ac:dyDescent="0.25">
      <c r="A352" s="446" t="s">
        <v>4089</v>
      </c>
      <c r="B352" s="446" t="s">
        <v>4473</v>
      </c>
      <c r="C352" s="446" t="s">
        <v>4471</v>
      </c>
      <c r="D352" s="446">
        <v>3.1791200000000002</v>
      </c>
      <c r="E352" s="446">
        <v>3.2262200000000001</v>
      </c>
      <c r="F352" s="446">
        <v>3.31</v>
      </c>
      <c r="G352" s="446">
        <v>3.4192900000000002</v>
      </c>
      <c r="H352" s="446">
        <v>3.4770300000000001</v>
      </c>
      <c r="I352" s="446">
        <v>3.5702099999999999</v>
      </c>
      <c r="J352" s="446">
        <v>3.6081099999999999</v>
      </c>
      <c r="K352" s="446">
        <v>3.6670799999999999</v>
      </c>
      <c r="L352" s="446">
        <v>3.7266699999999999</v>
      </c>
      <c r="M352" s="446">
        <v>3.7977699999999999</v>
      </c>
      <c r="N352" s="446">
        <v>3.84788</v>
      </c>
      <c r="O352" s="446">
        <v>3.9408500000000002</v>
      </c>
      <c r="P352" s="446">
        <v>3.9803299999999999</v>
      </c>
      <c r="Q352" s="446">
        <v>4.0422599999999997</v>
      </c>
      <c r="R352" s="446">
        <v>4.1183300000000003</v>
      </c>
      <c r="S352" s="446">
        <v>4.1850800000000001</v>
      </c>
      <c r="T352" s="446">
        <v>4.2062299999999997</v>
      </c>
      <c r="U352" s="446">
        <v>4.2784800000000001</v>
      </c>
      <c r="V352" s="446">
        <v>4.3130100000000002</v>
      </c>
      <c r="W352" s="446">
        <v>4.3550800000000001</v>
      </c>
      <c r="X352" s="446">
        <v>4.4086600000000002</v>
      </c>
      <c r="Y352" s="446">
        <v>4.4724500000000003</v>
      </c>
      <c r="Z352" s="446">
        <v>4.5113200000000004</v>
      </c>
      <c r="AA352" s="446">
        <v>4.58575</v>
      </c>
      <c r="AB352" s="446">
        <v>4.6445400000000001</v>
      </c>
      <c r="AC352" s="446">
        <v>4.7203200000000001</v>
      </c>
    </row>
    <row r="353" spans="1:29" x14ac:dyDescent="0.25">
      <c r="A353" s="446" t="s">
        <v>4089</v>
      </c>
      <c r="B353" s="446" t="s">
        <v>2485</v>
      </c>
      <c r="C353" s="446" t="s">
        <v>4471</v>
      </c>
      <c r="D353" s="446">
        <v>0</v>
      </c>
      <c r="E353" s="446">
        <v>0</v>
      </c>
      <c r="F353" s="446">
        <v>0</v>
      </c>
      <c r="G353" s="446">
        <v>0</v>
      </c>
      <c r="H353" s="446">
        <v>0</v>
      </c>
      <c r="I353" s="446">
        <v>0</v>
      </c>
      <c r="J353" s="446">
        <v>0</v>
      </c>
      <c r="K353" s="446">
        <v>0</v>
      </c>
      <c r="L353" s="446">
        <v>0</v>
      </c>
      <c r="M353" s="446">
        <v>0</v>
      </c>
      <c r="N353" s="446">
        <v>0</v>
      </c>
      <c r="O353" s="446">
        <v>0</v>
      </c>
      <c r="P353" s="446">
        <v>0</v>
      </c>
      <c r="Q353" s="446">
        <v>0</v>
      </c>
      <c r="R353" s="446">
        <v>0</v>
      </c>
      <c r="S353" s="446">
        <v>0</v>
      </c>
      <c r="T353" s="446">
        <v>0</v>
      </c>
      <c r="U353" s="446">
        <v>0</v>
      </c>
      <c r="V353" s="446">
        <v>0</v>
      </c>
      <c r="W353" s="446">
        <v>0</v>
      </c>
      <c r="X353" s="446">
        <v>0</v>
      </c>
      <c r="Y353" s="446">
        <v>0</v>
      </c>
      <c r="Z353" s="446">
        <v>0</v>
      </c>
      <c r="AA353" s="446">
        <v>0</v>
      </c>
      <c r="AB353" s="446">
        <v>0</v>
      </c>
      <c r="AC353" s="446">
        <v>0</v>
      </c>
    </row>
    <row r="354" spans="1:29" x14ac:dyDescent="0.25">
      <c r="A354" s="446" t="s">
        <v>4089</v>
      </c>
      <c r="B354" s="446" t="s">
        <v>2425</v>
      </c>
      <c r="C354" s="446" t="s">
        <v>4471</v>
      </c>
      <c r="D354" s="446">
        <v>-5.5821100000000001</v>
      </c>
      <c r="E354" s="446">
        <v>-5.5821100000000001</v>
      </c>
      <c r="F354" s="446">
        <v>-5.5821100000000001</v>
      </c>
      <c r="G354" s="446">
        <v>-5.5821100000000001</v>
      </c>
      <c r="H354" s="446">
        <v>-5.5821100000000001</v>
      </c>
      <c r="I354" s="446">
        <v>-5.5821100000000001</v>
      </c>
      <c r="J354" s="446">
        <v>-5.5821100000000001</v>
      </c>
      <c r="K354" s="446">
        <v>-5.5821100000000001</v>
      </c>
      <c r="L354" s="446">
        <v>-5.5821100000000001</v>
      </c>
      <c r="M354" s="446">
        <v>-5.5821100000000001</v>
      </c>
      <c r="N354" s="446">
        <v>-5.5821100000000001</v>
      </c>
      <c r="O354" s="446">
        <v>-5.5821100000000001</v>
      </c>
      <c r="P354" s="446">
        <v>-5.5821100000000001</v>
      </c>
      <c r="Q354" s="446">
        <v>-5.5821100000000001</v>
      </c>
      <c r="R354" s="446">
        <v>-5.5821100000000001</v>
      </c>
      <c r="S354" s="446">
        <v>-5.5821100000000001</v>
      </c>
      <c r="T354" s="446">
        <v>-5.5821100000000001</v>
      </c>
      <c r="U354" s="446">
        <v>-5.5821100000000001</v>
      </c>
      <c r="V354" s="446">
        <v>-5.5821100000000001</v>
      </c>
      <c r="W354" s="446">
        <v>-5.5821100000000001</v>
      </c>
      <c r="X354" s="446">
        <v>-5.5821100000000001</v>
      </c>
      <c r="Y354" s="446">
        <v>-5.5821100000000001</v>
      </c>
      <c r="Z354" s="446">
        <v>-5.5821100000000001</v>
      </c>
      <c r="AA354" s="446">
        <v>-5.5821100000000001</v>
      </c>
      <c r="AB354" s="446">
        <v>-5.5821100000000001</v>
      </c>
      <c r="AC354" s="446">
        <v>-5.5821100000000001</v>
      </c>
    </row>
    <row r="355" spans="1:29" x14ac:dyDescent="0.25">
      <c r="A355" s="446" t="s">
        <v>4089</v>
      </c>
      <c r="B355" s="446" t="s">
        <v>4472</v>
      </c>
      <c r="C355" s="446" t="s">
        <v>4471</v>
      </c>
      <c r="D355" s="446">
        <v>0</v>
      </c>
      <c r="E355" s="446">
        <v>0</v>
      </c>
      <c r="F355" s="446">
        <v>0</v>
      </c>
      <c r="G355" s="446">
        <v>0</v>
      </c>
      <c r="H355" s="446">
        <v>0</v>
      </c>
      <c r="I355" s="446">
        <v>0</v>
      </c>
      <c r="J355" s="446">
        <v>0</v>
      </c>
      <c r="K355" s="446">
        <v>0</v>
      </c>
      <c r="L355" s="446">
        <v>0</v>
      </c>
      <c r="M355" s="446">
        <v>0</v>
      </c>
      <c r="N355" s="446">
        <v>0</v>
      </c>
      <c r="O355" s="446">
        <v>0</v>
      </c>
      <c r="P355" s="446">
        <v>0</v>
      </c>
      <c r="Q355" s="446">
        <v>0</v>
      </c>
      <c r="R355" s="446">
        <v>0</v>
      </c>
      <c r="S355" s="446">
        <v>0</v>
      </c>
      <c r="T355" s="446">
        <v>0</v>
      </c>
      <c r="U355" s="446">
        <v>0</v>
      </c>
      <c r="V355" s="446">
        <v>0</v>
      </c>
      <c r="W355" s="446">
        <v>0</v>
      </c>
      <c r="X355" s="446">
        <v>0</v>
      </c>
      <c r="Y355" s="446">
        <v>0</v>
      </c>
      <c r="Z355" s="446">
        <v>0</v>
      </c>
      <c r="AA355" s="446">
        <v>0</v>
      </c>
      <c r="AB355" s="446">
        <v>0</v>
      </c>
      <c r="AC355" s="446">
        <v>0</v>
      </c>
    </row>
    <row r="356" spans="1:29" x14ac:dyDescent="0.25">
      <c r="A356" s="446" t="s">
        <v>4091</v>
      </c>
      <c r="B356" s="446" t="s">
        <v>2426</v>
      </c>
      <c r="C356" s="446" t="s">
        <v>4471</v>
      </c>
      <c r="D356" s="446">
        <v>41.184899999999999</v>
      </c>
      <c r="E356" s="446">
        <v>41.066499999999998</v>
      </c>
      <c r="F356" s="446">
        <v>40.256999999999998</v>
      </c>
      <c r="G356" s="446">
        <v>39.312600000000003</v>
      </c>
      <c r="H356" s="446">
        <v>38.407800000000002</v>
      </c>
      <c r="I356" s="446">
        <v>37.552100000000003</v>
      </c>
      <c r="J356" s="446">
        <v>36.752200000000002</v>
      </c>
      <c r="K356" s="446">
        <v>35.964300000000001</v>
      </c>
      <c r="L356" s="446">
        <v>35.155299999999997</v>
      </c>
      <c r="M356" s="446">
        <v>34.263199999999998</v>
      </c>
      <c r="N356" s="446">
        <v>33.474299999999999</v>
      </c>
      <c r="O356" s="446">
        <v>32.568100000000001</v>
      </c>
      <c r="P356" s="446">
        <v>31.623100000000001</v>
      </c>
      <c r="Q356" s="446">
        <v>30.7028</v>
      </c>
      <c r="R356" s="446">
        <v>30.892099999999999</v>
      </c>
      <c r="S356" s="446">
        <v>30.619499999999999</v>
      </c>
      <c r="T356" s="446">
        <v>29.609000000000002</v>
      </c>
      <c r="U356" s="446">
        <v>28.811499999999999</v>
      </c>
      <c r="V356" s="446">
        <v>28.191199999999998</v>
      </c>
      <c r="W356" s="446">
        <v>27.67</v>
      </c>
      <c r="X356" s="446">
        <v>27.282699999999998</v>
      </c>
      <c r="Y356" s="446">
        <v>27.048300000000001</v>
      </c>
      <c r="Z356" s="446">
        <v>26.910399999999999</v>
      </c>
      <c r="AA356" s="446">
        <v>26.847300000000001</v>
      </c>
      <c r="AB356" s="446">
        <v>26.890799999999999</v>
      </c>
      <c r="AC356" s="446">
        <v>27.100200000000001</v>
      </c>
    </row>
    <row r="357" spans="1:29" x14ac:dyDescent="0.25">
      <c r="A357" s="446" t="s">
        <v>4091</v>
      </c>
      <c r="B357" s="446" t="s">
        <v>2424</v>
      </c>
      <c r="C357" s="446" t="s">
        <v>4471</v>
      </c>
      <c r="D357" s="446">
        <v>9.8621599999999994</v>
      </c>
      <c r="E357" s="446">
        <v>5.1894</v>
      </c>
      <c r="F357" s="446">
        <v>5.2006800000000002</v>
      </c>
      <c r="G357" s="446">
        <v>5.1015699999999997</v>
      </c>
      <c r="H357" s="446">
        <v>4.9004099999999999</v>
      </c>
      <c r="I357" s="446">
        <v>3.9474200000000002</v>
      </c>
      <c r="J357" s="446">
        <v>3.2798099999999999</v>
      </c>
      <c r="K357" s="446">
        <v>3.3336999999999999</v>
      </c>
      <c r="L357" s="446">
        <v>3.5872000000000002</v>
      </c>
      <c r="M357" s="446">
        <v>3.74993</v>
      </c>
      <c r="N357" s="446">
        <v>3.8219799999999999</v>
      </c>
      <c r="O357" s="446">
        <v>4.0907299999999998</v>
      </c>
      <c r="P357" s="446">
        <v>4.5174099999999999</v>
      </c>
      <c r="Q357" s="446">
        <v>4.7503099999999998</v>
      </c>
      <c r="R357" s="446">
        <v>4.7062499999999998</v>
      </c>
      <c r="S357" s="446">
        <v>4.7044199999999998</v>
      </c>
      <c r="T357" s="446">
        <v>4.93133</v>
      </c>
      <c r="U357" s="446">
        <v>5.1838800000000003</v>
      </c>
      <c r="V357" s="446">
        <v>4.7545400000000004</v>
      </c>
      <c r="W357" s="446">
        <v>4.42218</v>
      </c>
      <c r="X357" s="446">
        <v>3.22376</v>
      </c>
      <c r="Y357" s="446">
        <v>2.57572</v>
      </c>
      <c r="Z357" s="446">
        <v>1.7654000000000001</v>
      </c>
      <c r="AA357" s="446">
        <v>1.8799699999999999</v>
      </c>
      <c r="AB357" s="446">
        <v>1.8289800000000001</v>
      </c>
      <c r="AC357" s="446">
        <v>1.8574999999999999</v>
      </c>
    </row>
    <row r="358" spans="1:29" x14ac:dyDescent="0.25">
      <c r="A358" s="446" t="s">
        <v>4091</v>
      </c>
      <c r="B358" s="446" t="s">
        <v>4475</v>
      </c>
      <c r="C358" s="446" t="s">
        <v>4471</v>
      </c>
      <c r="D358" s="446">
        <v>5.7491399999999997</v>
      </c>
      <c r="E358" s="446">
        <v>5.5698600000000003</v>
      </c>
      <c r="F358" s="446">
        <v>5.7547100000000002</v>
      </c>
      <c r="G358" s="446">
        <v>5.79122</v>
      </c>
      <c r="H358" s="446">
        <v>5.7875500000000004</v>
      </c>
      <c r="I358" s="446">
        <v>5.7745199999999999</v>
      </c>
      <c r="J358" s="446">
        <v>5.75237</v>
      </c>
      <c r="K358" s="446">
        <v>5.7389900000000003</v>
      </c>
      <c r="L358" s="446">
        <v>5.7285500000000003</v>
      </c>
      <c r="M358" s="446">
        <v>5.72532</v>
      </c>
      <c r="N358" s="446">
        <v>5.7190399999999997</v>
      </c>
      <c r="O358" s="446">
        <v>5.71014</v>
      </c>
      <c r="P358" s="446">
        <v>5.6971299999999996</v>
      </c>
      <c r="Q358" s="446">
        <v>5.68323</v>
      </c>
      <c r="R358" s="446">
        <v>5.6533600000000002</v>
      </c>
      <c r="S358" s="446">
        <v>5.6216100000000004</v>
      </c>
      <c r="T358" s="446">
        <v>5.59694</v>
      </c>
      <c r="U358" s="446">
        <v>5.5841700000000003</v>
      </c>
      <c r="V358" s="446">
        <v>5.5756100000000002</v>
      </c>
      <c r="W358" s="446">
        <v>5.5705299999999998</v>
      </c>
      <c r="X358" s="446">
        <v>5.5682400000000003</v>
      </c>
      <c r="Y358" s="446">
        <v>5.56182</v>
      </c>
      <c r="Z358" s="446">
        <v>5.5517500000000002</v>
      </c>
      <c r="AA358" s="446">
        <v>5.5408299999999997</v>
      </c>
      <c r="AB358" s="446">
        <v>5.5248100000000004</v>
      </c>
      <c r="AC358" s="446">
        <v>5.5179900000000002</v>
      </c>
    </row>
    <row r="359" spans="1:29" x14ac:dyDescent="0.25">
      <c r="A359" s="446" t="s">
        <v>4091</v>
      </c>
      <c r="B359" s="446" t="s">
        <v>4474</v>
      </c>
      <c r="C359" s="446" t="s">
        <v>4471</v>
      </c>
      <c r="D359" s="446">
        <v>4.7754200000000004</v>
      </c>
      <c r="E359" s="446">
        <v>4.8608599999999997</v>
      </c>
      <c r="F359" s="446">
        <v>4.9629300000000001</v>
      </c>
      <c r="G359" s="446">
        <v>5.0232999999999999</v>
      </c>
      <c r="H359" s="446">
        <v>5.0603400000000001</v>
      </c>
      <c r="I359" s="446">
        <v>5.0934499999999998</v>
      </c>
      <c r="J359" s="446">
        <v>5.1071900000000001</v>
      </c>
      <c r="K359" s="446">
        <v>5.1436500000000001</v>
      </c>
      <c r="L359" s="446">
        <v>5.1949300000000003</v>
      </c>
      <c r="M359" s="446">
        <v>5.2411399999999997</v>
      </c>
      <c r="N359" s="446">
        <v>5.2858200000000002</v>
      </c>
      <c r="O359" s="446">
        <v>5.3284599999999998</v>
      </c>
      <c r="P359" s="446">
        <v>5.3653399999999998</v>
      </c>
      <c r="Q359" s="446">
        <v>5.4044600000000003</v>
      </c>
      <c r="R359" s="446">
        <v>5.4084300000000001</v>
      </c>
      <c r="S359" s="446">
        <v>5.4076199999999996</v>
      </c>
      <c r="T359" s="446">
        <v>5.4227800000000004</v>
      </c>
      <c r="U359" s="446">
        <v>5.4519399999999996</v>
      </c>
      <c r="V359" s="446">
        <v>5.4853899999999998</v>
      </c>
      <c r="W359" s="446">
        <v>5.5252100000000004</v>
      </c>
      <c r="X359" s="446">
        <v>5.5683800000000003</v>
      </c>
      <c r="Y359" s="446">
        <v>5.6038300000000003</v>
      </c>
      <c r="Z359" s="446">
        <v>5.6344399999999997</v>
      </c>
      <c r="AA359" s="446">
        <v>5.6614899999999997</v>
      </c>
      <c r="AB359" s="446">
        <v>5.6779999999999999</v>
      </c>
      <c r="AC359" s="446">
        <v>5.7128899999999998</v>
      </c>
    </row>
    <row r="360" spans="1:29" x14ac:dyDescent="0.25">
      <c r="A360" s="446" t="s">
        <v>4091</v>
      </c>
      <c r="B360" s="446" t="s">
        <v>4473</v>
      </c>
      <c r="C360" s="446" t="s">
        <v>4471</v>
      </c>
      <c r="D360" s="446">
        <v>28.575299999999999</v>
      </c>
      <c r="E360" s="446">
        <v>28.414000000000001</v>
      </c>
      <c r="F360" s="446">
        <v>28.466799999999999</v>
      </c>
      <c r="G360" s="446">
        <v>28.492100000000001</v>
      </c>
      <c r="H360" s="446">
        <v>28.520199999999999</v>
      </c>
      <c r="I360" s="446">
        <v>28.5595</v>
      </c>
      <c r="J360" s="446">
        <v>28.617100000000001</v>
      </c>
      <c r="K360" s="446">
        <v>28.721699999999998</v>
      </c>
      <c r="L360" s="446">
        <v>28.793800000000001</v>
      </c>
      <c r="M360" s="446">
        <v>28.931100000000001</v>
      </c>
      <c r="N360" s="446">
        <v>29.014299999999999</v>
      </c>
      <c r="O360" s="446">
        <v>29.176300000000001</v>
      </c>
      <c r="P360" s="446">
        <v>29.306699999999999</v>
      </c>
      <c r="Q360" s="446">
        <v>29.47</v>
      </c>
      <c r="R360" s="446">
        <v>29.6282</v>
      </c>
      <c r="S360" s="446">
        <v>29.686599999999999</v>
      </c>
      <c r="T360" s="446">
        <v>29.791</v>
      </c>
      <c r="U360" s="446">
        <v>29.8873</v>
      </c>
      <c r="V360" s="446">
        <v>30.075500000000002</v>
      </c>
      <c r="W360" s="446">
        <v>30.138400000000001</v>
      </c>
      <c r="X360" s="446">
        <v>30.177600000000002</v>
      </c>
      <c r="Y360" s="446">
        <v>30.255199999999999</v>
      </c>
      <c r="Z360" s="446">
        <v>30.386800000000001</v>
      </c>
      <c r="AA360" s="446">
        <v>30.3096</v>
      </c>
      <c r="AB360" s="446">
        <v>30.407</v>
      </c>
      <c r="AC360" s="446">
        <v>30.5532</v>
      </c>
    </row>
    <row r="361" spans="1:29" x14ac:dyDescent="0.25">
      <c r="A361" s="446" t="s">
        <v>4091</v>
      </c>
      <c r="B361" s="446" t="s">
        <v>2485</v>
      </c>
      <c r="C361" s="446" t="s">
        <v>4471</v>
      </c>
      <c r="D361" s="446">
        <v>0.92588700000000002</v>
      </c>
      <c r="E361" s="446">
        <v>0.87862200000000001</v>
      </c>
      <c r="F361" s="446">
        <v>0.78520500000000004</v>
      </c>
      <c r="G361" s="446">
        <v>0.70511100000000004</v>
      </c>
      <c r="H361" s="446">
        <v>0.62985899999999995</v>
      </c>
      <c r="I361" s="446">
        <v>0.56652599999999997</v>
      </c>
      <c r="J361" s="446">
        <v>0.53282200000000002</v>
      </c>
      <c r="K361" s="446">
        <v>0.49906200000000001</v>
      </c>
      <c r="L361" s="446">
        <v>0.46522799999999997</v>
      </c>
      <c r="M361" s="446">
        <v>0.43129499999999998</v>
      </c>
      <c r="N361" s="446">
        <v>0.39697399999999999</v>
      </c>
      <c r="O361" s="446">
        <v>0.39785399999999999</v>
      </c>
      <c r="P361" s="446">
        <v>0.39823500000000001</v>
      </c>
      <c r="Q361" s="446">
        <v>0.39855499999999999</v>
      </c>
      <c r="R361" s="446">
        <v>0.39946399999999999</v>
      </c>
      <c r="S361" s="446">
        <v>0.40001999999999999</v>
      </c>
      <c r="T361" s="446">
        <v>0.40030500000000002</v>
      </c>
      <c r="U361" s="446">
        <v>0.400032</v>
      </c>
      <c r="V361" s="446">
        <v>0.39987499999999998</v>
      </c>
      <c r="W361" s="446">
        <v>0.400038</v>
      </c>
      <c r="X361" s="446">
        <v>0.400507</v>
      </c>
      <c r="Y361" s="446">
        <v>0.52429300000000001</v>
      </c>
      <c r="Z361" s="446">
        <v>0.65551499999999996</v>
      </c>
      <c r="AA361" s="446">
        <v>0.62841000000000002</v>
      </c>
      <c r="AB361" s="446">
        <v>0.59698899999999999</v>
      </c>
      <c r="AC361" s="446">
        <v>0.84186899999999998</v>
      </c>
    </row>
    <row r="362" spans="1:29" x14ac:dyDescent="0.25">
      <c r="A362" s="446" t="s">
        <v>4091</v>
      </c>
      <c r="B362" s="446" t="s">
        <v>2425</v>
      </c>
      <c r="C362" s="446" t="s">
        <v>4471</v>
      </c>
      <c r="D362" s="446">
        <v>-18.555900000000001</v>
      </c>
      <c r="E362" s="446">
        <v>-18.555900000000001</v>
      </c>
      <c r="F362" s="446">
        <v>-18.555900000000001</v>
      </c>
      <c r="G362" s="446">
        <v>-18.555900000000001</v>
      </c>
      <c r="H362" s="446">
        <v>-18.555900000000001</v>
      </c>
      <c r="I362" s="446">
        <v>-18.555900000000001</v>
      </c>
      <c r="J362" s="446">
        <v>-18.555900000000001</v>
      </c>
      <c r="K362" s="446">
        <v>-18.555900000000001</v>
      </c>
      <c r="L362" s="446">
        <v>-18.555900000000001</v>
      </c>
      <c r="M362" s="446">
        <v>-18.555900000000001</v>
      </c>
      <c r="N362" s="446">
        <v>-18.555900000000001</v>
      </c>
      <c r="O362" s="446">
        <v>-18.555900000000001</v>
      </c>
      <c r="P362" s="446">
        <v>-18.555900000000001</v>
      </c>
      <c r="Q362" s="446">
        <v>-18.555900000000001</v>
      </c>
      <c r="R362" s="446">
        <v>-18.555900000000001</v>
      </c>
      <c r="S362" s="446">
        <v>-18.555900000000001</v>
      </c>
      <c r="T362" s="446">
        <v>-18.555900000000001</v>
      </c>
      <c r="U362" s="446">
        <v>-18.555900000000001</v>
      </c>
      <c r="V362" s="446">
        <v>-18.555900000000001</v>
      </c>
      <c r="W362" s="446">
        <v>-18.555900000000001</v>
      </c>
      <c r="X362" s="446">
        <v>-18.555900000000001</v>
      </c>
      <c r="Y362" s="446">
        <v>-18.555900000000001</v>
      </c>
      <c r="Z362" s="446">
        <v>-18.555900000000001</v>
      </c>
      <c r="AA362" s="446">
        <v>-18.555900000000001</v>
      </c>
      <c r="AB362" s="446">
        <v>-18.555900000000001</v>
      </c>
      <c r="AC362" s="446">
        <v>-18.555900000000001</v>
      </c>
    </row>
    <row r="363" spans="1:29" x14ac:dyDescent="0.25">
      <c r="A363" s="446" t="s">
        <v>4091</v>
      </c>
      <c r="B363" s="446" t="s">
        <v>4472</v>
      </c>
      <c r="C363" s="446" t="s">
        <v>4471</v>
      </c>
      <c r="D363" s="446">
        <v>0</v>
      </c>
      <c r="E363" s="446">
        <v>0</v>
      </c>
      <c r="F363" s="446">
        <v>0</v>
      </c>
      <c r="G363" s="446">
        <v>0</v>
      </c>
      <c r="H363" s="446">
        <v>0</v>
      </c>
      <c r="I363" s="446">
        <v>0</v>
      </c>
      <c r="J363" s="446">
        <v>0</v>
      </c>
      <c r="K363" s="446">
        <v>0</v>
      </c>
      <c r="L363" s="446">
        <v>0</v>
      </c>
      <c r="M363" s="446">
        <v>0</v>
      </c>
      <c r="N363" s="446">
        <v>0</v>
      </c>
      <c r="O363" s="446">
        <v>0</v>
      </c>
      <c r="P363" s="446">
        <v>0</v>
      </c>
      <c r="Q363" s="446">
        <v>0</v>
      </c>
      <c r="R363" s="446">
        <v>0</v>
      </c>
      <c r="S363" s="446">
        <v>0</v>
      </c>
      <c r="T363" s="446">
        <v>0</v>
      </c>
      <c r="U363" s="446">
        <v>0</v>
      </c>
      <c r="V363" s="446">
        <v>0</v>
      </c>
      <c r="W363" s="446">
        <v>0</v>
      </c>
      <c r="X363" s="446">
        <v>0</v>
      </c>
      <c r="Y363" s="446">
        <v>0</v>
      </c>
      <c r="Z363" s="446">
        <v>0</v>
      </c>
      <c r="AA363" s="446">
        <v>0</v>
      </c>
      <c r="AB363" s="446">
        <v>0</v>
      </c>
      <c r="AC363" s="446">
        <v>0</v>
      </c>
    </row>
    <row r="364" spans="1:29" x14ac:dyDescent="0.25">
      <c r="A364" s="446" t="s">
        <v>4093</v>
      </c>
      <c r="B364" s="446" t="s">
        <v>2426</v>
      </c>
      <c r="C364" s="446" t="s">
        <v>4471</v>
      </c>
      <c r="D364" s="446">
        <v>27.874099999999999</v>
      </c>
      <c r="E364" s="446">
        <v>27.662299999999998</v>
      </c>
      <c r="F364" s="446">
        <v>27.323599999999999</v>
      </c>
      <c r="G364" s="446">
        <v>26.827100000000002</v>
      </c>
      <c r="H364" s="446">
        <v>26.250299999999999</v>
      </c>
      <c r="I364" s="446">
        <v>25.625699999999998</v>
      </c>
      <c r="J364" s="446">
        <v>24.817499999999999</v>
      </c>
      <c r="K364" s="446">
        <v>23.9099</v>
      </c>
      <c r="L364" s="446">
        <v>23.005600000000001</v>
      </c>
      <c r="M364" s="446">
        <v>22.049600000000002</v>
      </c>
      <c r="N364" s="446">
        <v>21.15</v>
      </c>
      <c r="O364" s="446">
        <v>20.247</v>
      </c>
      <c r="P364" s="446">
        <v>19.352599999999999</v>
      </c>
      <c r="Q364" s="446">
        <v>18.488099999999999</v>
      </c>
      <c r="R364" s="446">
        <v>17.597200000000001</v>
      </c>
      <c r="S364" s="446">
        <v>16.708500000000001</v>
      </c>
      <c r="T364" s="446">
        <v>15.8292</v>
      </c>
      <c r="U364" s="446">
        <v>15.0068</v>
      </c>
      <c r="V364" s="446">
        <v>14.217499999999999</v>
      </c>
      <c r="W364" s="446">
        <v>13.651</v>
      </c>
      <c r="X364" s="446">
        <v>13.1532</v>
      </c>
      <c r="Y364" s="446">
        <v>12.7705</v>
      </c>
      <c r="Z364" s="446">
        <v>12.471500000000001</v>
      </c>
      <c r="AA364" s="446">
        <v>12.246</v>
      </c>
      <c r="AB364" s="446">
        <v>12.0908</v>
      </c>
      <c r="AC364" s="446">
        <v>11.966100000000001</v>
      </c>
    </row>
    <row r="365" spans="1:29" x14ac:dyDescent="0.25">
      <c r="A365" s="446" t="s">
        <v>4093</v>
      </c>
      <c r="B365" s="446" t="s">
        <v>2424</v>
      </c>
      <c r="C365" s="446" t="s">
        <v>4471</v>
      </c>
      <c r="D365" s="446">
        <v>31.2105</v>
      </c>
      <c r="E365" s="446">
        <v>32.363900000000001</v>
      </c>
      <c r="F365" s="446">
        <v>31.8432</v>
      </c>
      <c r="G365" s="446">
        <v>31.926100000000002</v>
      </c>
      <c r="H365" s="446">
        <v>29.227900000000002</v>
      </c>
      <c r="I365" s="446">
        <v>29.023800000000001</v>
      </c>
      <c r="J365" s="446">
        <v>27.551200000000001</v>
      </c>
      <c r="K365" s="446">
        <v>24.917999999999999</v>
      </c>
      <c r="L365" s="446">
        <v>21.389099999999999</v>
      </c>
      <c r="M365" s="446">
        <v>17.606300000000001</v>
      </c>
      <c r="N365" s="446">
        <v>13.4793</v>
      </c>
      <c r="O365" s="446">
        <v>11.431100000000001</v>
      </c>
      <c r="P365" s="446">
        <v>10.087300000000001</v>
      </c>
      <c r="Q365" s="446">
        <v>9.1399500000000007</v>
      </c>
      <c r="R365" s="446">
        <v>8.5918600000000005</v>
      </c>
      <c r="S365" s="446">
        <v>9.4524000000000008</v>
      </c>
      <c r="T365" s="446">
        <v>9.9370700000000003</v>
      </c>
      <c r="U365" s="446">
        <v>10.1128</v>
      </c>
      <c r="V365" s="446">
        <v>10.1859</v>
      </c>
      <c r="W365" s="446">
        <v>9.8378800000000002</v>
      </c>
      <c r="X365" s="446">
        <v>9.8405799999999992</v>
      </c>
      <c r="Y365" s="446">
        <v>10.008100000000001</v>
      </c>
      <c r="Z365" s="446">
        <v>9.6927400000000006</v>
      </c>
      <c r="AA365" s="446">
        <v>9.7336100000000005</v>
      </c>
      <c r="AB365" s="446">
        <v>9.8505000000000003</v>
      </c>
      <c r="AC365" s="446">
        <v>9.8385999999999996</v>
      </c>
    </row>
    <row r="366" spans="1:29" x14ac:dyDescent="0.25">
      <c r="A366" s="446" t="s">
        <v>4093</v>
      </c>
      <c r="B366" s="446" t="s">
        <v>4475</v>
      </c>
      <c r="C366" s="446" t="s">
        <v>4471</v>
      </c>
      <c r="D366" s="446">
        <v>8.7084399999999995</v>
      </c>
      <c r="E366" s="446">
        <v>8.3067100000000007</v>
      </c>
      <c r="F366" s="446">
        <v>8.4360499999999998</v>
      </c>
      <c r="G366" s="446">
        <v>8.3869100000000003</v>
      </c>
      <c r="H366" s="446">
        <v>8.2848400000000009</v>
      </c>
      <c r="I366" s="446">
        <v>8.17239</v>
      </c>
      <c r="J366" s="446">
        <v>8.0470199999999998</v>
      </c>
      <c r="K366" s="446">
        <v>7.9371700000000001</v>
      </c>
      <c r="L366" s="446">
        <v>7.8328199999999999</v>
      </c>
      <c r="M366" s="446">
        <v>7.74139</v>
      </c>
      <c r="N366" s="446">
        <v>7.64757</v>
      </c>
      <c r="O366" s="446">
        <v>7.55199</v>
      </c>
      <c r="P366" s="446">
        <v>7.4527900000000002</v>
      </c>
      <c r="Q366" s="446">
        <v>7.3557199999999998</v>
      </c>
      <c r="R366" s="446">
        <v>7.2382600000000004</v>
      </c>
      <c r="S366" s="446">
        <v>7.1208799999999997</v>
      </c>
      <c r="T366" s="446">
        <v>7.0097800000000001</v>
      </c>
      <c r="U366" s="446">
        <v>6.9169200000000002</v>
      </c>
      <c r="V366" s="446">
        <v>6.8316999999999997</v>
      </c>
      <c r="W366" s="446">
        <v>6.7528800000000002</v>
      </c>
      <c r="X366" s="446">
        <v>6.6798099999999998</v>
      </c>
      <c r="Y366" s="446">
        <v>6.6035899999999996</v>
      </c>
      <c r="Z366" s="446">
        <v>6.5247999999999999</v>
      </c>
      <c r="AA366" s="446">
        <v>6.4465300000000001</v>
      </c>
      <c r="AB366" s="446">
        <v>6.3631000000000002</v>
      </c>
      <c r="AC366" s="446">
        <v>6.2918000000000003</v>
      </c>
    </row>
    <row r="367" spans="1:29" x14ac:dyDescent="0.25">
      <c r="A367" s="446" t="s">
        <v>4093</v>
      </c>
      <c r="B367" s="446" t="s">
        <v>4474</v>
      </c>
      <c r="C367" s="446" t="s">
        <v>4471</v>
      </c>
      <c r="D367" s="446">
        <v>6.81426</v>
      </c>
      <c r="E367" s="446">
        <v>6.7883599999999999</v>
      </c>
      <c r="F367" s="446">
        <v>6.8184199999999997</v>
      </c>
      <c r="G367" s="446">
        <v>6.8115899999999998</v>
      </c>
      <c r="H367" s="446">
        <v>6.7797799999999997</v>
      </c>
      <c r="I367" s="446">
        <v>6.7663099999999998</v>
      </c>
      <c r="J367" s="446">
        <v>6.7198500000000001</v>
      </c>
      <c r="K367" s="446">
        <v>6.71624</v>
      </c>
      <c r="L367" s="446">
        <v>6.7380000000000004</v>
      </c>
      <c r="M367" s="446">
        <v>6.7683900000000001</v>
      </c>
      <c r="N367" s="446">
        <v>6.7871699999999997</v>
      </c>
      <c r="O367" s="446">
        <v>6.7758099999999999</v>
      </c>
      <c r="P367" s="446">
        <v>6.7555699999999996</v>
      </c>
      <c r="Q367" s="446">
        <v>6.7327199999999996</v>
      </c>
      <c r="R367" s="446">
        <v>6.6555400000000002</v>
      </c>
      <c r="S367" s="446">
        <v>6.57667</v>
      </c>
      <c r="T367" s="446">
        <v>6.5128199999999996</v>
      </c>
      <c r="U367" s="446">
        <v>6.4765300000000003</v>
      </c>
      <c r="V367" s="446">
        <v>6.4492500000000001</v>
      </c>
      <c r="W367" s="446">
        <v>6.4299900000000001</v>
      </c>
      <c r="X367" s="446">
        <v>6.4154400000000003</v>
      </c>
      <c r="Y367" s="446">
        <v>6.3892699999999998</v>
      </c>
      <c r="Z367" s="446">
        <v>6.3567099999999996</v>
      </c>
      <c r="AA367" s="446">
        <v>6.3207500000000003</v>
      </c>
      <c r="AB367" s="446">
        <v>6.27</v>
      </c>
      <c r="AC367" s="446">
        <v>6.2440100000000003</v>
      </c>
    </row>
    <row r="368" spans="1:29" x14ac:dyDescent="0.25">
      <c r="A368" s="446" t="s">
        <v>4093</v>
      </c>
      <c r="B368" s="446" t="s">
        <v>4473</v>
      </c>
      <c r="C368" s="446" t="s">
        <v>4471</v>
      </c>
      <c r="D368" s="446">
        <v>38.995899999999999</v>
      </c>
      <c r="E368" s="446">
        <v>38.902200000000001</v>
      </c>
      <c r="F368" s="446">
        <v>39.080500000000001</v>
      </c>
      <c r="G368" s="446">
        <v>39.142800000000001</v>
      </c>
      <c r="H368" s="446">
        <v>39.111400000000003</v>
      </c>
      <c r="I368" s="446">
        <v>38.976100000000002</v>
      </c>
      <c r="J368" s="446">
        <v>38.971699999999998</v>
      </c>
      <c r="K368" s="446">
        <v>38.9056</v>
      </c>
      <c r="L368" s="446">
        <v>38.8309</v>
      </c>
      <c r="M368" s="446">
        <v>38.869599999999998</v>
      </c>
      <c r="N368" s="446">
        <v>38.930999999999997</v>
      </c>
      <c r="O368" s="446">
        <v>39.016300000000001</v>
      </c>
      <c r="P368" s="446">
        <v>39.037399999999998</v>
      </c>
      <c r="Q368" s="446">
        <v>39.064900000000002</v>
      </c>
      <c r="R368" s="446">
        <v>39.1706</v>
      </c>
      <c r="S368" s="446">
        <v>39.229100000000003</v>
      </c>
      <c r="T368" s="446">
        <v>39.320900000000002</v>
      </c>
      <c r="U368" s="446">
        <v>39.421399999999998</v>
      </c>
      <c r="V368" s="446">
        <v>39.517299999999999</v>
      </c>
      <c r="W368" s="446">
        <v>39.595799999999997</v>
      </c>
      <c r="X368" s="446">
        <v>39.710500000000003</v>
      </c>
      <c r="Y368" s="446">
        <v>39.7958</v>
      </c>
      <c r="Z368" s="446">
        <v>39.881</v>
      </c>
      <c r="AA368" s="446">
        <v>39.988</v>
      </c>
      <c r="AB368" s="446">
        <v>40.075699999999998</v>
      </c>
      <c r="AC368" s="446">
        <v>40.209299999999999</v>
      </c>
    </row>
    <row r="369" spans="1:29" x14ac:dyDescent="0.25">
      <c r="A369" s="446" t="s">
        <v>4093</v>
      </c>
      <c r="B369" s="446" t="s">
        <v>2485</v>
      </c>
      <c r="C369" s="446" t="s">
        <v>4471</v>
      </c>
      <c r="D369" s="447">
        <v>6.9700000000000002E-6</v>
      </c>
      <c r="E369" s="446">
        <v>0</v>
      </c>
      <c r="F369" s="446">
        <v>0</v>
      </c>
      <c r="G369" s="446">
        <v>0</v>
      </c>
      <c r="H369" s="447">
        <v>1.4810000000000001E-5</v>
      </c>
      <c r="I369" s="447">
        <v>2.6679999999999999E-5</v>
      </c>
      <c r="J369" s="447">
        <v>3.7540000000000003E-5</v>
      </c>
      <c r="K369" s="447">
        <v>4.6690000000000002E-5</v>
      </c>
      <c r="L369" s="447">
        <v>5.4379999999999998E-5</v>
      </c>
      <c r="M369" s="447">
        <v>6.0000000000000002E-5</v>
      </c>
      <c r="N369" s="447">
        <v>6.4209999999999997E-5</v>
      </c>
      <c r="O369" s="447">
        <v>6.402E-5</v>
      </c>
      <c r="P369" s="447">
        <v>6.3750000000000005E-5</v>
      </c>
      <c r="Q369" s="447">
        <v>6.3730000000000001E-5</v>
      </c>
      <c r="R369" s="447">
        <v>6.3590000000000006E-5</v>
      </c>
      <c r="S369" s="447">
        <v>6.3380000000000006E-5</v>
      </c>
      <c r="T369" s="447">
        <v>5.418E-5</v>
      </c>
      <c r="U369" s="447">
        <v>4.5019999999999999E-5</v>
      </c>
      <c r="V369" s="447">
        <v>3.591E-5</v>
      </c>
      <c r="W369" s="447">
        <v>2.686E-5</v>
      </c>
      <c r="X369" s="447">
        <v>1.7859999999999998E-5</v>
      </c>
      <c r="Y369" s="447">
        <v>8.9099999999999994E-6</v>
      </c>
      <c r="Z369" s="446">
        <v>0</v>
      </c>
      <c r="AA369" s="446">
        <v>0</v>
      </c>
      <c r="AB369" s="446">
        <v>0</v>
      </c>
      <c r="AC369" s="446">
        <v>0</v>
      </c>
    </row>
    <row r="370" spans="1:29" x14ac:dyDescent="0.25">
      <c r="A370" s="446" t="s">
        <v>4093</v>
      </c>
      <c r="B370" s="446" t="s">
        <v>2425</v>
      </c>
      <c r="C370" s="446" t="s">
        <v>4471</v>
      </c>
      <c r="D370" s="446">
        <v>-21.990500000000001</v>
      </c>
      <c r="E370" s="446">
        <v>-21.990500000000001</v>
      </c>
      <c r="F370" s="446">
        <v>-21.990500000000001</v>
      </c>
      <c r="G370" s="446">
        <v>-21.990500000000001</v>
      </c>
      <c r="H370" s="446">
        <v>-21.990500000000001</v>
      </c>
      <c r="I370" s="446">
        <v>-21.990500000000001</v>
      </c>
      <c r="J370" s="446">
        <v>-21.990500000000001</v>
      </c>
      <c r="K370" s="446">
        <v>-21.990500000000001</v>
      </c>
      <c r="L370" s="446">
        <v>-21.990500000000001</v>
      </c>
      <c r="M370" s="446">
        <v>-21.990500000000001</v>
      </c>
      <c r="N370" s="446">
        <v>-21.990500000000001</v>
      </c>
      <c r="O370" s="446">
        <v>-21.990500000000001</v>
      </c>
      <c r="P370" s="446">
        <v>-21.990500000000001</v>
      </c>
      <c r="Q370" s="446">
        <v>-21.990500000000001</v>
      </c>
      <c r="R370" s="446">
        <v>-21.990500000000001</v>
      </c>
      <c r="S370" s="446">
        <v>-21.990500000000001</v>
      </c>
      <c r="T370" s="446">
        <v>-21.990500000000001</v>
      </c>
      <c r="U370" s="446">
        <v>-21.990500000000001</v>
      </c>
      <c r="V370" s="446">
        <v>-21.990500000000001</v>
      </c>
      <c r="W370" s="446">
        <v>-21.990500000000001</v>
      </c>
      <c r="X370" s="446">
        <v>-21.990500000000001</v>
      </c>
      <c r="Y370" s="446">
        <v>-21.990500000000001</v>
      </c>
      <c r="Z370" s="446">
        <v>-21.990500000000001</v>
      </c>
      <c r="AA370" s="446">
        <v>-21.990500000000001</v>
      </c>
      <c r="AB370" s="446">
        <v>-21.990500000000001</v>
      </c>
      <c r="AC370" s="446">
        <v>-21.990500000000001</v>
      </c>
    </row>
    <row r="371" spans="1:29" x14ac:dyDescent="0.25">
      <c r="A371" s="446" t="s">
        <v>4093</v>
      </c>
      <c r="B371" s="446" t="s">
        <v>4472</v>
      </c>
      <c r="C371" s="446" t="s">
        <v>4471</v>
      </c>
      <c r="D371" s="446">
        <v>0</v>
      </c>
      <c r="E371" s="446">
        <v>0</v>
      </c>
      <c r="F371" s="446">
        <v>0</v>
      </c>
      <c r="G371" s="446">
        <v>0</v>
      </c>
      <c r="H371" s="446">
        <v>0</v>
      </c>
      <c r="I371" s="446">
        <v>0</v>
      </c>
      <c r="J371" s="446">
        <v>0</v>
      </c>
      <c r="K371" s="446">
        <v>0</v>
      </c>
      <c r="L371" s="446">
        <v>0</v>
      </c>
      <c r="M371" s="446">
        <v>0</v>
      </c>
      <c r="N371" s="446">
        <v>0</v>
      </c>
      <c r="O371" s="446">
        <v>0</v>
      </c>
      <c r="P371" s="446">
        <v>0</v>
      </c>
      <c r="Q371" s="446">
        <v>0</v>
      </c>
      <c r="R371" s="446">
        <v>0</v>
      </c>
      <c r="S371" s="446">
        <v>0</v>
      </c>
      <c r="T371" s="446">
        <v>0</v>
      </c>
      <c r="U371" s="446">
        <v>0</v>
      </c>
      <c r="V371" s="446">
        <v>0</v>
      </c>
      <c r="W371" s="446">
        <v>0</v>
      </c>
      <c r="X371" s="446">
        <v>0</v>
      </c>
      <c r="Y371" s="446">
        <v>0</v>
      </c>
      <c r="Z371" s="446">
        <v>0</v>
      </c>
      <c r="AA371" s="446">
        <v>0</v>
      </c>
      <c r="AB371" s="446">
        <v>0</v>
      </c>
      <c r="AC371" s="446">
        <v>0</v>
      </c>
    </row>
    <row r="372" spans="1:29" x14ac:dyDescent="0.25">
      <c r="A372" s="446" t="s">
        <v>4095</v>
      </c>
      <c r="B372" s="446" t="s">
        <v>2426</v>
      </c>
      <c r="C372" s="446" t="s">
        <v>4471</v>
      </c>
      <c r="D372" s="446">
        <v>9.9044100000000004</v>
      </c>
      <c r="E372" s="446">
        <v>9.7965300000000006</v>
      </c>
      <c r="F372" s="446">
        <v>9.6738700000000009</v>
      </c>
      <c r="G372" s="446">
        <v>9.4809099999999997</v>
      </c>
      <c r="H372" s="446">
        <v>9.2637499999999999</v>
      </c>
      <c r="I372" s="446">
        <v>9.0380800000000008</v>
      </c>
      <c r="J372" s="446">
        <v>8.7168700000000001</v>
      </c>
      <c r="K372" s="446">
        <v>8.3701399999999992</v>
      </c>
      <c r="L372" s="446">
        <v>8.0303000000000004</v>
      </c>
      <c r="M372" s="446">
        <v>7.6665700000000001</v>
      </c>
      <c r="N372" s="446">
        <v>7.3310399999999998</v>
      </c>
      <c r="O372" s="446">
        <v>6.9960500000000003</v>
      </c>
      <c r="P372" s="446">
        <v>6.6690899999999997</v>
      </c>
      <c r="Q372" s="446">
        <v>6.3560400000000001</v>
      </c>
      <c r="R372" s="446">
        <v>6.0367499999999996</v>
      </c>
      <c r="S372" s="446">
        <v>5.7168700000000001</v>
      </c>
      <c r="T372" s="446">
        <v>5.4056100000000002</v>
      </c>
      <c r="U372" s="446">
        <v>5.1098600000000003</v>
      </c>
      <c r="V372" s="446">
        <v>4.81806</v>
      </c>
      <c r="W372" s="446">
        <v>4.6029600000000004</v>
      </c>
      <c r="X372" s="446">
        <v>4.4132800000000003</v>
      </c>
      <c r="Y372" s="446">
        <v>4.2743099999999998</v>
      </c>
      <c r="Z372" s="446">
        <v>4.1486999999999998</v>
      </c>
      <c r="AA372" s="446">
        <v>4.0207600000000001</v>
      </c>
      <c r="AB372" s="446">
        <v>3.9360200000000001</v>
      </c>
      <c r="AC372" s="446">
        <v>3.8559899999999998</v>
      </c>
    </row>
    <row r="373" spans="1:29" x14ac:dyDescent="0.25">
      <c r="A373" s="446" t="s">
        <v>4095</v>
      </c>
      <c r="B373" s="446" t="s">
        <v>2424</v>
      </c>
      <c r="C373" s="446" t="s">
        <v>4471</v>
      </c>
      <c r="D373" s="446">
        <v>48.2258</v>
      </c>
      <c r="E373" s="446">
        <v>42.801400000000001</v>
      </c>
      <c r="F373" s="446">
        <v>36.377099999999999</v>
      </c>
      <c r="G373" s="446">
        <v>30.0762</v>
      </c>
      <c r="H373" s="446">
        <v>29.505600000000001</v>
      </c>
      <c r="I373" s="446">
        <v>29.5686</v>
      </c>
      <c r="J373" s="446">
        <v>29.430299999999999</v>
      </c>
      <c r="K373" s="446">
        <v>29.247499999999999</v>
      </c>
      <c r="L373" s="446">
        <v>28.798100000000002</v>
      </c>
      <c r="M373" s="446">
        <v>28.2377</v>
      </c>
      <c r="N373" s="446">
        <v>13.3315</v>
      </c>
      <c r="O373" s="446">
        <v>12.6874</v>
      </c>
      <c r="P373" s="446">
        <v>12.3538</v>
      </c>
      <c r="Q373" s="446">
        <v>12.011799999999999</v>
      </c>
      <c r="R373" s="446">
        <v>12.6252</v>
      </c>
      <c r="S373" s="446">
        <v>12.836499999999999</v>
      </c>
      <c r="T373" s="446">
        <v>13.0009</v>
      </c>
      <c r="U373" s="446">
        <v>13.173299999999999</v>
      </c>
      <c r="V373" s="446">
        <v>13.2308</v>
      </c>
      <c r="W373" s="446">
        <v>13.129200000000001</v>
      </c>
      <c r="X373" s="446">
        <v>16.831399999999999</v>
      </c>
      <c r="Y373" s="446">
        <v>16.907699999999998</v>
      </c>
      <c r="Z373" s="446">
        <v>16.662099999999999</v>
      </c>
      <c r="AA373" s="446">
        <v>16.271999999999998</v>
      </c>
      <c r="AB373" s="446">
        <v>16.1556</v>
      </c>
      <c r="AC373" s="446">
        <v>15.9329</v>
      </c>
    </row>
    <row r="374" spans="1:29" x14ac:dyDescent="0.25">
      <c r="A374" s="446" t="s">
        <v>4095</v>
      </c>
      <c r="B374" s="446" t="s">
        <v>4475</v>
      </c>
      <c r="C374" s="446" t="s">
        <v>4471</v>
      </c>
      <c r="D374" s="446">
        <v>1.4654100000000001</v>
      </c>
      <c r="E374" s="446">
        <v>1.38992</v>
      </c>
      <c r="F374" s="446">
        <v>1.4096</v>
      </c>
      <c r="G374" s="446">
        <v>1.3937299999999999</v>
      </c>
      <c r="H374" s="446">
        <v>1.3693200000000001</v>
      </c>
      <c r="I374" s="446">
        <v>1.3435299999999999</v>
      </c>
      <c r="J374" s="446">
        <v>1.31443</v>
      </c>
      <c r="K374" s="446">
        <v>1.2880799999999999</v>
      </c>
      <c r="L374" s="446">
        <v>1.2628299999999999</v>
      </c>
      <c r="M374" s="446">
        <v>1.2399</v>
      </c>
      <c r="N374" s="446">
        <v>1.21648</v>
      </c>
      <c r="O374" s="446">
        <v>1.1929799999999999</v>
      </c>
      <c r="P374" s="446">
        <v>1.1691100000000001</v>
      </c>
      <c r="Q374" s="446">
        <v>1.1456200000000001</v>
      </c>
      <c r="R374" s="446">
        <v>1.11911</v>
      </c>
      <c r="S374" s="446">
        <v>1.0928500000000001</v>
      </c>
      <c r="T374" s="446">
        <v>1.0684800000000001</v>
      </c>
      <c r="U374" s="446">
        <v>1.04714</v>
      </c>
      <c r="V374" s="446">
        <v>1.02711</v>
      </c>
      <c r="W374" s="446">
        <v>1.0082</v>
      </c>
      <c r="X374" s="446">
        <v>0.99025700000000005</v>
      </c>
      <c r="Y374" s="446">
        <v>0.97193799999999997</v>
      </c>
      <c r="Z374" s="446">
        <v>0.95334799999999997</v>
      </c>
      <c r="AA374" s="446">
        <v>0.93498099999999995</v>
      </c>
      <c r="AB374" s="446">
        <v>0.91599200000000003</v>
      </c>
      <c r="AC374" s="446">
        <v>0.89894700000000005</v>
      </c>
    </row>
    <row r="375" spans="1:29" x14ac:dyDescent="0.25">
      <c r="A375" s="446" t="s">
        <v>4095</v>
      </c>
      <c r="B375" s="446" t="s">
        <v>4474</v>
      </c>
      <c r="C375" s="446" t="s">
        <v>4471</v>
      </c>
      <c r="D375" s="446">
        <v>1.53569</v>
      </c>
      <c r="E375" s="446">
        <v>1.5233699999999999</v>
      </c>
      <c r="F375" s="446">
        <v>1.52077</v>
      </c>
      <c r="G375" s="446">
        <v>1.5075799999999999</v>
      </c>
      <c r="H375" s="446">
        <v>1.48715</v>
      </c>
      <c r="I375" s="446">
        <v>1.4689099999999999</v>
      </c>
      <c r="J375" s="446">
        <v>1.4483299999999999</v>
      </c>
      <c r="K375" s="446">
        <v>1.43642</v>
      </c>
      <c r="L375" s="446">
        <v>1.4296599999999999</v>
      </c>
      <c r="M375" s="446">
        <v>1.4233199999999999</v>
      </c>
      <c r="N375" s="446">
        <v>1.41547</v>
      </c>
      <c r="O375" s="446">
        <v>1.40554</v>
      </c>
      <c r="P375" s="446">
        <v>1.3935299999999999</v>
      </c>
      <c r="Q375" s="446">
        <v>1.38154</v>
      </c>
      <c r="R375" s="446">
        <v>1.35842</v>
      </c>
      <c r="S375" s="446">
        <v>1.33429</v>
      </c>
      <c r="T375" s="446">
        <v>1.3150500000000001</v>
      </c>
      <c r="U375" s="446">
        <v>1.3008200000000001</v>
      </c>
      <c r="V375" s="446">
        <v>1.28853</v>
      </c>
      <c r="W375" s="446">
        <v>1.2778499999999999</v>
      </c>
      <c r="X375" s="446">
        <v>1.26816</v>
      </c>
      <c r="Y375" s="446">
        <v>1.2562199999999999</v>
      </c>
      <c r="Z375" s="446">
        <v>1.24299</v>
      </c>
      <c r="AA375" s="446">
        <v>1.22898</v>
      </c>
      <c r="AB375" s="446">
        <v>1.21204</v>
      </c>
      <c r="AC375" s="446">
        <v>1.2003299999999999</v>
      </c>
    </row>
    <row r="376" spans="1:29" x14ac:dyDescent="0.25">
      <c r="A376" s="446" t="s">
        <v>4095</v>
      </c>
      <c r="B376" s="446" t="s">
        <v>4473</v>
      </c>
      <c r="C376" s="446" t="s">
        <v>4471</v>
      </c>
      <c r="D376" s="446">
        <v>46.696300000000001</v>
      </c>
      <c r="E376" s="446">
        <v>45.589500000000001</v>
      </c>
      <c r="F376" s="446">
        <v>44.259500000000003</v>
      </c>
      <c r="G376" s="446">
        <v>42.105800000000002</v>
      </c>
      <c r="H376" s="446">
        <v>39.9009</v>
      </c>
      <c r="I376" s="446">
        <v>38.6661</v>
      </c>
      <c r="J376" s="446">
        <v>38.247199999999999</v>
      </c>
      <c r="K376" s="446">
        <v>38.103999999999999</v>
      </c>
      <c r="L376" s="446">
        <v>38.120699999999999</v>
      </c>
      <c r="M376" s="446">
        <v>37.879399999999997</v>
      </c>
      <c r="N376" s="446">
        <v>37.272799999999997</v>
      </c>
      <c r="O376" s="446">
        <v>37.258899999999997</v>
      </c>
      <c r="P376" s="446">
        <v>37.217199999999998</v>
      </c>
      <c r="Q376" s="446">
        <v>37.284799999999997</v>
      </c>
      <c r="R376" s="446">
        <v>36.014200000000002</v>
      </c>
      <c r="S376" s="446">
        <v>36.214500000000001</v>
      </c>
      <c r="T376" s="446">
        <v>36.435699999999997</v>
      </c>
      <c r="U376" s="446">
        <v>36.6312</v>
      </c>
      <c r="V376" s="446">
        <v>36.644300000000001</v>
      </c>
      <c r="W376" s="446">
        <v>36.550199999999997</v>
      </c>
      <c r="X376" s="446">
        <v>36.755899999999997</v>
      </c>
      <c r="Y376" s="446">
        <v>37.018099999999997</v>
      </c>
      <c r="Z376" s="446">
        <v>37.263100000000001</v>
      </c>
      <c r="AA376" s="446">
        <v>37.674399999999999</v>
      </c>
      <c r="AB376" s="446">
        <v>37.754199999999997</v>
      </c>
      <c r="AC376" s="446">
        <v>37.859400000000001</v>
      </c>
    </row>
    <row r="377" spans="1:29" x14ac:dyDescent="0.25">
      <c r="A377" s="446" t="s">
        <v>4095</v>
      </c>
      <c r="B377" s="446" t="s">
        <v>2485</v>
      </c>
      <c r="C377" s="446" t="s">
        <v>4471</v>
      </c>
      <c r="D377" s="446">
        <v>5.3812599999999997E-3</v>
      </c>
      <c r="E377" s="446">
        <v>5.1266000000000003E-3</v>
      </c>
      <c r="F377" s="446">
        <v>4.5847199999999996E-3</v>
      </c>
      <c r="G377" s="446">
        <v>4.1035200000000003E-3</v>
      </c>
      <c r="H377" s="446">
        <v>3.6717899999999999E-3</v>
      </c>
      <c r="I377" s="446">
        <v>3.2975600000000002E-3</v>
      </c>
      <c r="J377" s="446">
        <v>3.0911699999999999E-3</v>
      </c>
      <c r="K377" s="446">
        <v>2.8869899999999999E-3</v>
      </c>
      <c r="L377" s="446">
        <v>2.6825E-3</v>
      </c>
      <c r="M377" s="446">
        <v>2.4790300000000001E-3</v>
      </c>
      <c r="N377" s="446">
        <v>2.2753999999999999E-3</v>
      </c>
      <c r="O377" s="446">
        <v>2.2728700000000002E-3</v>
      </c>
      <c r="P377" s="446">
        <v>2.2702400000000002E-3</v>
      </c>
      <c r="Q377" s="446">
        <v>2.2677800000000001E-3</v>
      </c>
      <c r="R377" s="446">
        <v>2.26531E-3</v>
      </c>
      <c r="S377" s="446">
        <v>2.26311E-3</v>
      </c>
      <c r="T377" s="446">
        <v>2.2607899999999999E-3</v>
      </c>
      <c r="U377" s="446">
        <v>2.25844E-3</v>
      </c>
      <c r="V377" s="446">
        <v>2.2558000000000001E-3</v>
      </c>
      <c r="W377" s="446">
        <v>2.25318E-3</v>
      </c>
      <c r="X377" s="446">
        <v>2.25172E-3</v>
      </c>
      <c r="Y377" s="446">
        <v>2.25033E-3</v>
      </c>
      <c r="Z377" s="446">
        <v>2.2499500000000001E-3</v>
      </c>
      <c r="AA377" s="446">
        <v>2.25004E-3</v>
      </c>
      <c r="AB377" s="446">
        <v>2.25049E-3</v>
      </c>
      <c r="AC377" s="446">
        <v>2.2516099999999998E-3</v>
      </c>
    </row>
    <row r="378" spans="1:29" x14ac:dyDescent="0.25">
      <c r="A378" s="446" t="s">
        <v>4095</v>
      </c>
      <c r="B378" s="446" t="s">
        <v>2425</v>
      </c>
      <c r="C378" s="446" t="s">
        <v>4471</v>
      </c>
      <c r="D378" s="446">
        <v>-27.687799999999999</v>
      </c>
      <c r="E378" s="446">
        <v>-27.687799999999999</v>
      </c>
      <c r="F378" s="446">
        <v>-27.687799999999999</v>
      </c>
      <c r="G378" s="446">
        <v>-27.687799999999999</v>
      </c>
      <c r="H378" s="446">
        <v>-27.687799999999999</v>
      </c>
      <c r="I378" s="446">
        <v>-27.687799999999999</v>
      </c>
      <c r="J378" s="446">
        <v>-27.687799999999999</v>
      </c>
      <c r="K378" s="446">
        <v>-27.687799999999999</v>
      </c>
      <c r="L378" s="446">
        <v>-27.687799999999999</v>
      </c>
      <c r="M378" s="446">
        <v>-27.687799999999999</v>
      </c>
      <c r="N378" s="446">
        <v>-27.687799999999999</v>
      </c>
      <c r="O378" s="446">
        <v>-27.687799999999999</v>
      </c>
      <c r="P378" s="446">
        <v>-27.687799999999999</v>
      </c>
      <c r="Q378" s="446">
        <v>-27.687799999999999</v>
      </c>
      <c r="R378" s="446">
        <v>-27.687799999999999</v>
      </c>
      <c r="S378" s="446">
        <v>-27.687799999999999</v>
      </c>
      <c r="T378" s="446">
        <v>-27.687799999999999</v>
      </c>
      <c r="U378" s="446">
        <v>-27.687799999999999</v>
      </c>
      <c r="V378" s="446">
        <v>-27.687799999999999</v>
      </c>
      <c r="W378" s="446">
        <v>-27.687799999999999</v>
      </c>
      <c r="X378" s="446">
        <v>-27.687799999999999</v>
      </c>
      <c r="Y378" s="446">
        <v>-27.687799999999999</v>
      </c>
      <c r="Z378" s="446">
        <v>-27.687799999999999</v>
      </c>
      <c r="AA378" s="446">
        <v>-27.687799999999999</v>
      </c>
      <c r="AB378" s="446">
        <v>-27.687799999999999</v>
      </c>
      <c r="AC378" s="446">
        <v>-27.687799999999999</v>
      </c>
    </row>
    <row r="379" spans="1:29" x14ac:dyDescent="0.25">
      <c r="A379" s="446" t="s">
        <v>4095</v>
      </c>
      <c r="B379" s="446" t="s">
        <v>4472</v>
      </c>
      <c r="C379" s="446" t="s">
        <v>4471</v>
      </c>
      <c r="D379" s="446">
        <v>0</v>
      </c>
      <c r="E379" s="446">
        <v>0</v>
      </c>
      <c r="F379" s="446">
        <v>0</v>
      </c>
      <c r="G379" s="446">
        <v>0</v>
      </c>
      <c r="H379" s="446">
        <v>0</v>
      </c>
      <c r="I379" s="446">
        <v>0</v>
      </c>
      <c r="J379" s="446">
        <v>0</v>
      </c>
      <c r="K379" s="446">
        <v>0</v>
      </c>
      <c r="L379" s="446">
        <v>0</v>
      </c>
      <c r="M379" s="446">
        <v>0</v>
      </c>
      <c r="N379" s="446">
        <v>0</v>
      </c>
      <c r="O379" s="446">
        <v>0</v>
      </c>
      <c r="P379" s="446">
        <v>0</v>
      </c>
      <c r="Q379" s="446">
        <v>0</v>
      </c>
      <c r="R379" s="446">
        <v>0</v>
      </c>
      <c r="S379" s="446">
        <v>0</v>
      </c>
      <c r="T379" s="446">
        <v>0</v>
      </c>
      <c r="U379" s="446">
        <v>0</v>
      </c>
      <c r="V379" s="446">
        <v>0</v>
      </c>
      <c r="W379" s="446">
        <v>0</v>
      </c>
      <c r="X379" s="446">
        <v>0</v>
      </c>
      <c r="Y379" s="446">
        <v>0</v>
      </c>
      <c r="Z379" s="446">
        <v>0</v>
      </c>
      <c r="AA379" s="446">
        <v>0</v>
      </c>
      <c r="AB379" s="446">
        <v>0</v>
      </c>
      <c r="AC379" s="446">
        <v>0</v>
      </c>
    </row>
    <row r="380" spans="1:29" x14ac:dyDescent="0.25">
      <c r="A380" s="446" t="s">
        <v>4097</v>
      </c>
      <c r="B380" s="446" t="s">
        <v>2426</v>
      </c>
      <c r="C380" s="446" t="s">
        <v>4471</v>
      </c>
      <c r="D380" s="446">
        <v>6.7893299999999996</v>
      </c>
      <c r="E380" s="446">
        <v>6.7054099999999996</v>
      </c>
      <c r="F380" s="446">
        <v>6.6928099999999997</v>
      </c>
      <c r="G380" s="446">
        <v>6.5673399999999997</v>
      </c>
      <c r="H380" s="446">
        <v>6.4494100000000003</v>
      </c>
      <c r="I380" s="446">
        <v>6.3472299999999997</v>
      </c>
      <c r="J380" s="446">
        <v>6.1679300000000001</v>
      </c>
      <c r="K380" s="446">
        <v>6.0098399999999996</v>
      </c>
      <c r="L380" s="446">
        <v>5.8625699999999998</v>
      </c>
      <c r="M380" s="446">
        <v>5.6739499999999996</v>
      </c>
      <c r="N380" s="446">
        <v>5.5184499999999996</v>
      </c>
      <c r="O380" s="446">
        <v>5.3601999999999999</v>
      </c>
      <c r="P380" s="446">
        <v>5.2028699999999999</v>
      </c>
      <c r="Q380" s="446">
        <v>5.0515699999999999</v>
      </c>
      <c r="R380" s="446">
        <v>4.8856299999999999</v>
      </c>
      <c r="S380" s="446">
        <v>4.7219800000000003</v>
      </c>
      <c r="T380" s="446">
        <v>4.5566800000000001</v>
      </c>
      <c r="U380" s="446">
        <v>4.3989099999999999</v>
      </c>
      <c r="V380" s="446">
        <v>4.24322</v>
      </c>
      <c r="W380" s="446">
        <v>4.1339199999999998</v>
      </c>
      <c r="X380" s="446">
        <v>4.0371300000000003</v>
      </c>
      <c r="Y380" s="446">
        <v>3.9601899999999999</v>
      </c>
      <c r="Z380" s="446">
        <v>3.90279</v>
      </c>
      <c r="AA380" s="446">
        <v>3.8390200000000001</v>
      </c>
      <c r="AB380" s="446">
        <v>3.7922500000000001</v>
      </c>
      <c r="AC380" s="446">
        <v>3.74681</v>
      </c>
    </row>
    <row r="381" spans="1:29" x14ac:dyDescent="0.25">
      <c r="A381" s="446" t="s">
        <v>4097</v>
      </c>
      <c r="B381" s="446" t="s">
        <v>2424</v>
      </c>
      <c r="C381" s="446" t="s">
        <v>4471</v>
      </c>
      <c r="D381" s="446">
        <v>31.6937</v>
      </c>
      <c r="E381" s="446">
        <v>32.306699999999999</v>
      </c>
      <c r="F381" s="446">
        <v>26.239000000000001</v>
      </c>
      <c r="G381" s="446">
        <v>20.808199999999999</v>
      </c>
      <c r="H381" s="446">
        <v>15.865600000000001</v>
      </c>
      <c r="I381" s="446">
        <v>11.2532</v>
      </c>
      <c r="J381" s="446">
        <v>10.4598</v>
      </c>
      <c r="K381" s="446">
        <v>10.552199999999999</v>
      </c>
      <c r="L381" s="446">
        <v>10.6069</v>
      </c>
      <c r="M381" s="446">
        <v>10.607799999999999</v>
      </c>
      <c r="N381" s="446">
        <v>3.4563700000000002</v>
      </c>
      <c r="O381" s="446">
        <v>3.4843000000000002</v>
      </c>
      <c r="P381" s="446">
        <v>3.4377499999999999</v>
      </c>
      <c r="Q381" s="446">
        <v>3.4857800000000001</v>
      </c>
      <c r="R381" s="446">
        <v>3.5649799999999998</v>
      </c>
      <c r="S381" s="446">
        <v>3.6663000000000001</v>
      </c>
      <c r="T381" s="446">
        <v>3.6757900000000001</v>
      </c>
      <c r="U381" s="446">
        <v>3.6024500000000002</v>
      </c>
      <c r="V381" s="446">
        <v>3.4776199999999999</v>
      </c>
      <c r="W381" s="446">
        <v>3.3540100000000002</v>
      </c>
      <c r="X381" s="446">
        <v>3.5927199999999999</v>
      </c>
      <c r="Y381" s="446">
        <v>3.51532</v>
      </c>
      <c r="Z381" s="446">
        <v>3.5283500000000001</v>
      </c>
      <c r="AA381" s="446">
        <v>3.3321999999999998</v>
      </c>
      <c r="AB381" s="446">
        <v>2.9144999999999999</v>
      </c>
      <c r="AC381" s="446">
        <v>2.9321899999999999</v>
      </c>
    </row>
    <row r="382" spans="1:29" x14ac:dyDescent="0.25">
      <c r="A382" s="446" t="s">
        <v>4097</v>
      </c>
      <c r="B382" s="446" t="s">
        <v>4475</v>
      </c>
      <c r="C382" s="446" t="s">
        <v>4471</v>
      </c>
      <c r="D382" s="446">
        <v>0.87246699999999999</v>
      </c>
      <c r="E382" s="446">
        <v>0.83451299999999995</v>
      </c>
      <c r="F382" s="446">
        <v>0.841673</v>
      </c>
      <c r="G382" s="446">
        <v>0.83520899999999998</v>
      </c>
      <c r="H382" s="446">
        <v>0.82290099999999999</v>
      </c>
      <c r="I382" s="446">
        <v>0.80960799999999999</v>
      </c>
      <c r="J382" s="446">
        <v>0.79652599999999996</v>
      </c>
      <c r="K382" s="446">
        <v>0.78500999999999999</v>
      </c>
      <c r="L382" s="446">
        <v>0.77401500000000001</v>
      </c>
      <c r="M382" s="446">
        <v>0.76438499999999998</v>
      </c>
      <c r="N382" s="446">
        <v>0.75477799999999995</v>
      </c>
      <c r="O382" s="446">
        <v>0.74493699999999996</v>
      </c>
      <c r="P382" s="446">
        <v>0.73469899999999999</v>
      </c>
      <c r="Q382" s="446">
        <v>0.72466600000000003</v>
      </c>
      <c r="R382" s="446">
        <v>0.71271600000000002</v>
      </c>
      <c r="S382" s="446">
        <v>0.70076099999999997</v>
      </c>
      <c r="T382" s="446">
        <v>0.68936799999999998</v>
      </c>
      <c r="U382" s="446">
        <v>0.67963700000000005</v>
      </c>
      <c r="V382" s="446">
        <v>0.67060399999999998</v>
      </c>
      <c r="W382" s="446">
        <v>0.66214700000000004</v>
      </c>
      <c r="X382" s="446">
        <v>0.65418900000000002</v>
      </c>
      <c r="Y382" s="446">
        <v>0.64589700000000005</v>
      </c>
      <c r="Z382" s="446">
        <v>0.637347</v>
      </c>
      <c r="AA382" s="446">
        <v>0.62883800000000001</v>
      </c>
      <c r="AB382" s="446">
        <v>0.61987499999999995</v>
      </c>
      <c r="AC382" s="446">
        <v>0.61210100000000001</v>
      </c>
    </row>
    <row r="383" spans="1:29" x14ac:dyDescent="0.25">
      <c r="A383" s="446" t="s">
        <v>4097</v>
      </c>
      <c r="B383" s="446" t="s">
        <v>4474</v>
      </c>
      <c r="C383" s="446" t="s">
        <v>4471</v>
      </c>
      <c r="D383" s="446">
        <v>0.98959699999999995</v>
      </c>
      <c r="E383" s="446">
        <v>1.0327999999999999</v>
      </c>
      <c r="F383" s="446">
        <v>1.08561</v>
      </c>
      <c r="G383" s="446">
        <v>1.1398299999999999</v>
      </c>
      <c r="H383" s="446">
        <v>1.1972499999999999</v>
      </c>
      <c r="I383" s="446">
        <v>1.2614799999999999</v>
      </c>
      <c r="J383" s="446">
        <v>1.2728900000000001</v>
      </c>
      <c r="K383" s="446">
        <v>1.2894099999999999</v>
      </c>
      <c r="L383" s="446">
        <v>1.30843</v>
      </c>
      <c r="M383" s="446">
        <v>1.3266199999999999</v>
      </c>
      <c r="N383" s="446">
        <v>1.3431900000000001</v>
      </c>
      <c r="O383" s="446">
        <v>1.3431200000000001</v>
      </c>
      <c r="P383" s="446">
        <v>1.3419099999999999</v>
      </c>
      <c r="Q383" s="446">
        <v>1.3411200000000001</v>
      </c>
      <c r="R383" s="446">
        <v>1.33344</v>
      </c>
      <c r="S383" s="446">
        <v>1.32487</v>
      </c>
      <c r="T383" s="446">
        <v>1.31847</v>
      </c>
      <c r="U383" s="446">
        <v>1.3149299999999999</v>
      </c>
      <c r="V383" s="446">
        <v>1.31237</v>
      </c>
      <c r="W383" s="446">
        <v>1.3106899999999999</v>
      </c>
      <c r="X383" s="446">
        <v>1.3097000000000001</v>
      </c>
      <c r="Y383" s="446">
        <v>1.3073399999999999</v>
      </c>
      <c r="Z383" s="446">
        <v>1.30427</v>
      </c>
      <c r="AA383" s="446">
        <v>1.30067</v>
      </c>
      <c r="AB383" s="446">
        <v>1.29514</v>
      </c>
      <c r="AC383" s="446">
        <v>1.29271</v>
      </c>
    </row>
    <row r="384" spans="1:29" x14ac:dyDescent="0.25">
      <c r="A384" s="446" t="s">
        <v>4097</v>
      </c>
      <c r="B384" s="446" t="s">
        <v>4473</v>
      </c>
      <c r="C384" s="446" t="s">
        <v>4471</v>
      </c>
      <c r="D384" s="446">
        <v>37.287999999999997</v>
      </c>
      <c r="E384" s="446">
        <v>36.669199999999996</v>
      </c>
      <c r="F384" s="446">
        <v>36.134900000000002</v>
      </c>
      <c r="G384" s="446">
        <v>35.373800000000003</v>
      </c>
      <c r="H384" s="446">
        <v>34.4482</v>
      </c>
      <c r="I384" s="446">
        <v>33.905099999999997</v>
      </c>
      <c r="J384" s="446">
        <v>33.676299999999998</v>
      </c>
      <c r="K384" s="446">
        <v>33.581600000000002</v>
      </c>
      <c r="L384" s="446">
        <v>33.629600000000003</v>
      </c>
      <c r="M384" s="446">
        <v>33.664700000000003</v>
      </c>
      <c r="N384" s="446">
        <v>33.587200000000003</v>
      </c>
      <c r="O384" s="446">
        <v>33.810400000000001</v>
      </c>
      <c r="P384" s="446">
        <v>33.988399999999999</v>
      </c>
      <c r="Q384" s="446">
        <v>34.124200000000002</v>
      </c>
      <c r="R384" s="446">
        <v>33.7699</v>
      </c>
      <c r="S384" s="446">
        <v>33.9405</v>
      </c>
      <c r="T384" s="446">
        <v>34.043599999999998</v>
      </c>
      <c r="U384" s="446">
        <v>34.096299999999999</v>
      </c>
      <c r="V384" s="446">
        <v>34.0578</v>
      </c>
      <c r="W384" s="446">
        <v>33.964700000000001</v>
      </c>
      <c r="X384" s="446">
        <v>34.023099999999999</v>
      </c>
      <c r="Y384" s="446">
        <v>34.1693</v>
      </c>
      <c r="Z384" s="446">
        <v>34.300199999999997</v>
      </c>
      <c r="AA384" s="446">
        <v>34.484699999999997</v>
      </c>
      <c r="AB384" s="446">
        <v>34.565300000000001</v>
      </c>
      <c r="AC384" s="446">
        <v>34.587800000000001</v>
      </c>
    </row>
    <row r="385" spans="1:29" x14ac:dyDescent="0.25">
      <c r="A385" s="446" t="s">
        <v>4097</v>
      </c>
      <c r="B385" s="446" t="s">
        <v>2485</v>
      </c>
      <c r="C385" s="446" t="s">
        <v>4471</v>
      </c>
      <c r="D385" s="446">
        <v>0.38472299999999998</v>
      </c>
      <c r="E385" s="446">
        <v>0.36652299999999999</v>
      </c>
      <c r="F385" s="446">
        <v>0.32779199999999997</v>
      </c>
      <c r="G385" s="446">
        <v>0.29343200000000003</v>
      </c>
      <c r="H385" s="446">
        <v>0.26266099999999998</v>
      </c>
      <c r="I385" s="446">
        <v>0.235932</v>
      </c>
      <c r="J385" s="446">
        <v>0.22121099999999999</v>
      </c>
      <c r="K385" s="446">
        <v>0.20657900000000001</v>
      </c>
      <c r="L385" s="446">
        <v>0.19188</v>
      </c>
      <c r="M385" s="446">
        <v>0.17732000000000001</v>
      </c>
      <c r="N385" s="446">
        <v>0.162685</v>
      </c>
      <c r="O385" s="446">
        <v>0.16251399999999999</v>
      </c>
      <c r="P385" s="446">
        <v>0.16233800000000001</v>
      </c>
      <c r="Q385" s="446">
        <v>0.162193</v>
      </c>
      <c r="R385" s="446">
        <v>0.162076</v>
      </c>
      <c r="S385" s="446">
        <v>0.16192999999999999</v>
      </c>
      <c r="T385" s="446">
        <v>0.16175600000000001</v>
      </c>
      <c r="U385" s="446">
        <v>0.16159599999999999</v>
      </c>
      <c r="V385" s="446">
        <v>0.161437</v>
      </c>
      <c r="W385" s="446">
        <v>0.16131899999999999</v>
      </c>
      <c r="X385" s="446">
        <v>0.161246</v>
      </c>
      <c r="Y385" s="446">
        <v>0.161165</v>
      </c>
      <c r="Z385" s="446">
        <v>0.16109899999999999</v>
      </c>
      <c r="AA385" s="446">
        <v>0.161131</v>
      </c>
      <c r="AB385" s="446">
        <v>0.16111800000000001</v>
      </c>
      <c r="AC385" s="446">
        <v>0.16121099999999999</v>
      </c>
    </row>
    <row r="386" spans="1:29" x14ac:dyDescent="0.25">
      <c r="A386" s="446" t="s">
        <v>4097</v>
      </c>
      <c r="B386" s="446" t="s">
        <v>2425</v>
      </c>
      <c r="C386" s="446" t="s">
        <v>4471</v>
      </c>
      <c r="D386" s="446">
        <v>1.5739399999999999</v>
      </c>
      <c r="E386" s="446">
        <v>1.5739399999999999</v>
      </c>
      <c r="F386" s="446">
        <v>1.5739399999999999</v>
      </c>
      <c r="G386" s="446">
        <v>1.5739399999999999</v>
      </c>
      <c r="H386" s="446">
        <v>1.5739399999999999</v>
      </c>
      <c r="I386" s="446">
        <v>1.5739399999999999</v>
      </c>
      <c r="J386" s="446">
        <v>1.5739399999999999</v>
      </c>
      <c r="K386" s="446">
        <v>1.5739399999999999</v>
      </c>
      <c r="L386" s="446">
        <v>1.5739399999999999</v>
      </c>
      <c r="M386" s="446">
        <v>1.5739399999999999</v>
      </c>
      <c r="N386" s="446">
        <v>1.5739399999999999</v>
      </c>
      <c r="O386" s="446">
        <v>1.5739399999999999</v>
      </c>
      <c r="P386" s="446">
        <v>1.5739399999999999</v>
      </c>
      <c r="Q386" s="446">
        <v>1.5739399999999999</v>
      </c>
      <c r="R386" s="446">
        <v>1.5739399999999999</v>
      </c>
      <c r="S386" s="446">
        <v>1.5739399999999999</v>
      </c>
      <c r="T386" s="446">
        <v>1.5739399999999999</v>
      </c>
      <c r="U386" s="446">
        <v>1.5739399999999999</v>
      </c>
      <c r="V386" s="446">
        <v>1.5739399999999999</v>
      </c>
      <c r="W386" s="446">
        <v>1.5739399999999999</v>
      </c>
      <c r="X386" s="446">
        <v>1.5739399999999999</v>
      </c>
      <c r="Y386" s="446">
        <v>1.5739399999999999</v>
      </c>
      <c r="Z386" s="446">
        <v>1.5739399999999999</v>
      </c>
      <c r="AA386" s="446">
        <v>1.5739399999999999</v>
      </c>
      <c r="AB386" s="446">
        <v>1.5739399999999999</v>
      </c>
      <c r="AC386" s="446">
        <v>1.5739399999999999</v>
      </c>
    </row>
    <row r="387" spans="1:29" x14ac:dyDescent="0.25">
      <c r="A387" s="446" t="s">
        <v>4097</v>
      </c>
      <c r="B387" s="446" t="s">
        <v>4472</v>
      </c>
      <c r="C387" s="446" t="s">
        <v>4471</v>
      </c>
      <c r="D387" s="446">
        <v>0</v>
      </c>
      <c r="E387" s="446">
        <v>0</v>
      </c>
      <c r="F387" s="446">
        <v>0</v>
      </c>
      <c r="G387" s="446">
        <v>0</v>
      </c>
      <c r="H387" s="446">
        <v>0</v>
      </c>
      <c r="I387" s="446">
        <v>0</v>
      </c>
      <c r="J387" s="446">
        <v>0</v>
      </c>
      <c r="K387" s="446">
        <v>0</v>
      </c>
      <c r="L387" s="446">
        <v>0</v>
      </c>
      <c r="M387" s="446">
        <v>0</v>
      </c>
      <c r="N387" s="446">
        <v>0</v>
      </c>
      <c r="O387" s="446">
        <v>0</v>
      </c>
      <c r="P387" s="446">
        <v>0</v>
      </c>
      <c r="Q387" s="446">
        <v>0</v>
      </c>
      <c r="R387" s="446">
        <v>0</v>
      </c>
      <c r="S387" s="446">
        <v>0</v>
      </c>
      <c r="T387" s="446">
        <v>0</v>
      </c>
      <c r="U387" s="446">
        <v>0</v>
      </c>
      <c r="V387" s="446">
        <v>0</v>
      </c>
      <c r="W387" s="446">
        <v>0</v>
      </c>
      <c r="X387" s="446">
        <v>0</v>
      </c>
      <c r="Y387" s="446">
        <v>0</v>
      </c>
      <c r="Z387" s="446">
        <v>0</v>
      </c>
      <c r="AA387" s="446">
        <v>0</v>
      </c>
      <c r="AB387" s="446">
        <v>0</v>
      </c>
      <c r="AC387" s="446">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19">
        <f>SUM(C4:C87)</f>
        <v>103.16958733096612</v>
      </c>
      <c r="D1" s="419">
        <f t="shared" ref="D1:AG1" si="0">SUM(D4:D87)</f>
        <v>95.328436509652803</v>
      </c>
      <c r="E1" s="419">
        <f t="shared" si="0"/>
        <v>98.319090762025397</v>
      </c>
      <c r="F1" s="419">
        <f t="shared" si="0"/>
        <v>98.56566958630151</v>
      </c>
      <c r="G1" s="419">
        <f t="shared" si="0"/>
        <v>106.77264065616049</v>
      </c>
      <c r="H1" s="419">
        <f t="shared" si="0"/>
        <v>105.37994140121309</v>
      </c>
      <c r="I1" s="419">
        <f t="shared" si="0"/>
        <v>108.70413644478613</v>
      </c>
      <c r="J1" s="419">
        <f t="shared" si="0"/>
        <v>114.0939791916839</v>
      </c>
      <c r="K1" s="419">
        <f t="shared" si="0"/>
        <v>115.88222321778593</v>
      </c>
      <c r="L1" s="419">
        <f t="shared" si="0"/>
        <v>119.3856043653372</v>
      </c>
      <c r="M1" s="419">
        <f t="shared" si="0"/>
        <v>116.37413041228469</v>
      </c>
      <c r="N1" s="419">
        <f t="shared" si="0"/>
        <v>106.28387776226238</v>
      </c>
      <c r="O1" s="419">
        <f t="shared" si="0"/>
        <v>118.41194303511463</v>
      </c>
      <c r="P1" s="419">
        <f t="shared" si="0"/>
        <v>115.189062820112</v>
      </c>
      <c r="Q1" s="419">
        <f t="shared" si="0"/>
        <v>113.01713824423751</v>
      </c>
      <c r="R1" s="419">
        <f t="shared" si="0"/>
        <v>114.63723220957161</v>
      </c>
      <c r="S1" s="419">
        <f t="shared" si="0"/>
        <v>115.43000421918356</v>
      </c>
      <c r="T1" s="419">
        <f t="shared" si="0"/>
        <v>116.33929274812228</v>
      </c>
      <c r="U1" s="419">
        <f t="shared" si="0"/>
        <v>112.436526565866</v>
      </c>
      <c r="V1" s="419">
        <f t="shared" si="0"/>
        <v>91.237948885081096</v>
      </c>
      <c r="W1" s="419">
        <f t="shared" si="0"/>
        <v>100.63338519299774</v>
      </c>
      <c r="X1" s="419">
        <f t="shared" si="0"/>
        <v>98.083573817177069</v>
      </c>
      <c r="Y1" s="419">
        <f t="shared" si="0"/>
        <v>93.752692906798018</v>
      </c>
      <c r="Z1" s="419">
        <f t="shared" si="0"/>
        <v>96.632650978848986</v>
      </c>
      <c r="AA1" s="419">
        <f t="shared" si="0"/>
        <v>102.60177411508471</v>
      </c>
      <c r="AB1" s="419">
        <f t="shared" si="0"/>
        <v>95.481803030488422</v>
      </c>
      <c r="AC1" s="419">
        <f t="shared" si="0"/>
        <v>96.008388660658682</v>
      </c>
      <c r="AD1" s="419">
        <f t="shared" si="0"/>
        <v>94.022176797003794</v>
      </c>
      <c r="AE1" s="419">
        <f t="shared" si="0"/>
        <v>92.662873982419512</v>
      </c>
      <c r="AF1" s="419">
        <f t="shared" si="0"/>
        <v>90.25612036385391</v>
      </c>
      <c r="AG1" s="419">
        <f t="shared" si="0"/>
        <v>80.793055017281702</v>
      </c>
      <c r="AH1" s="419">
        <f>SUM(AH4:AH87)</f>
        <v>92.513902678304703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23" t="s">
        <v>2216</v>
      </c>
      <c r="B5" s="424" t="s">
        <v>4212</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23" t="s">
        <v>2216</v>
      </c>
      <c r="B6" s="424" t="s">
        <v>4216</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23" t="s">
        <v>2216</v>
      </c>
      <c r="B7" s="424" t="s">
        <v>4218</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23" t="s">
        <v>2216</v>
      </c>
      <c r="B8" s="424" t="s">
        <v>4220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23" t="s">
        <v>2216</v>
      </c>
      <c r="B9" s="424" t="s">
        <v>4230</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23" t="s">
        <v>2216</v>
      </c>
      <c r="B10" s="424" t="s">
        <v>4239</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23" t="s">
        <v>2216</v>
      </c>
      <c r="B11" s="42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23" t="s">
        <v>2216</v>
      </c>
      <c r="B13" s="424" t="s">
        <v>4249</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0.17948438428890001</v>
      </c>
      <c r="D19" s="425">
        <f>SUMIFS('EPA Export Aggregation'!G:G,'EPA Export Aggregation'!$A:$A,$B19,'EPA Export Aggregation'!$D:$D,$A$1)*IF($A19="CH4",About!$D$58,IF($A19="N2O",About!$D$59,1))</f>
        <v>0.23874222063059999</v>
      </c>
      <c r="E19" s="425">
        <f>SUMIFS('EPA Export Aggregation'!H:H,'EPA Export Aggregation'!$A:$A,$B19,'EPA Export Aggregation'!$D:$D,$A$1)*IF($A19="CH4",About!$D$58,IF($A19="N2O",About!$D$59,1))</f>
        <v>0.26887926681239999</v>
      </c>
      <c r="F19" s="425">
        <f>SUMIFS('EPA Export Aggregation'!I:I,'EPA Export Aggregation'!$A:$A,$B19,'EPA Export Aggregation'!$D:$D,$A$1)*IF($A19="CH4",About!$D$58,IF($A19="N2O",About!$D$59,1))</f>
        <v>0.29353220361159998</v>
      </c>
      <c r="G19" s="425">
        <f>SUMIFS('EPA Export Aggregation'!J:J,'EPA Export Aggregation'!$A:$A,$B19,'EPA Export Aggregation'!$D:$D,$A$1)*IF($A19="CH4",About!$D$58,IF($A19="N2O",About!$D$59,1))</f>
        <v>0.29214655502300002</v>
      </c>
      <c r="H19" s="425">
        <f>SUMIFS('EPA Export Aggregation'!K:K,'EPA Export Aggregation'!$A:$A,$B19,'EPA Export Aggregation'!$D:$D,$A$1)*IF($A19="CH4",About!$D$58,IF($A19="N2O",About!$D$59,1))</f>
        <v>0.29074289164700001</v>
      </c>
      <c r="I19" s="425">
        <f>SUMIFS('EPA Export Aggregation'!L:L,'EPA Export Aggregation'!$A:$A,$B19,'EPA Export Aggregation'!$D:$D,$A$1)*IF($A19="CH4",About!$D$58,IF($A19="N2O",About!$D$59,1))</f>
        <v>0.28761932040650001</v>
      </c>
      <c r="J19" s="425">
        <f>SUMIFS('EPA Export Aggregation'!M:M,'EPA Export Aggregation'!$A:$A,$B19,'EPA Export Aggregation'!$D:$D,$A$1)*IF($A19="CH4",About!$D$58,IF($A19="N2O",About!$D$59,1))</f>
        <v>0.28449466485559999</v>
      </c>
      <c r="K19" s="425">
        <f>SUMIFS('EPA Export Aggregation'!N:N,'EPA Export Aggregation'!$A:$A,$B19,'EPA Export Aggregation'!$D:$D,$A$1)*IF($A19="CH4",About!$D$58,IF($A19="N2O",About!$D$59,1))</f>
        <v>0.28642377672239999</v>
      </c>
      <c r="L19" s="425">
        <f>SUMIFS('EPA Export Aggregation'!O:O,'EPA Export Aggregation'!$A:$A,$B19,'EPA Export Aggregation'!$D:$D,$A$1)*IF($A19="CH4",About!$D$58,IF($A19="N2O",About!$D$59,1))</f>
        <v>0.2614817107497</v>
      </c>
      <c r="M19" s="425">
        <f>SUMIFS('EPA Export Aggregation'!P:P,'EPA Export Aggregation'!$A:$A,$B19,'EPA Export Aggregation'!$D:$D,$A$1)*IF($A19="CH4",About!$D$58,IF($A19="N2O",About!$D$59,1))</f>
        <v>0.27880319303540002</v>
      </c>
      <c r="N19" s="425">
        <f>SUMIFS('EPA Export Aggregation'!Q:Q,'EPA Export Aggregation'!$A:$A,$B19,'EPA Export Aggregation'!$D:$D,$A$1)*IF($A19="CH4",About!$D$58,IF($A19="N2O",About!$D$59,1))</f>
        <v>0.28168670117130001</v>
      </c>
      <c r="O19" s="425">
        <f>SUMIFS('EPA Export Aggregation'!R:R,'EPA Export Aggregation'!$A:$A,$B19,'EPA Export Aggregation'!$D:$D,$A$1)*IF($A19="CH4",About!$D$58,IF($A19="N2O",About!$D$59,1))</f>
        <v>0.28873568000909999</v>
      </c>
      <c r="P19" s="425">
        <f>SUMIFS('EPA Export Aggregation'!S:S,'EPA Export Aggregation'!$A:$A,$B19,'EPA Export Aggregation'!$D:$D,$A$1)*IF($A19="CH4",About!$D$58,IF($A19="N2O",About!$D$59,1))</f>
        <v>0.29508187115250001</v>
      </c>
      <c r="Q19" s="425">
        <f>SUMIFS('EPA Export Aggregation'!T:T,'EPA Export Aggregation'!$A:$A,$B19,'EPA Export Aggregation'!$D:$D,$A$1)*IF($A19="CH4",About!$D$58,IF($A19="N2O",About!$D$59,1))</f>
        <v>0.26961564060249998</v>
      </c>
      <c r="R19" s="425">
        <f>SUMIFS('EPA Export Aggregation'!U:U,'EPA Export Aggregation'!$A:$A,$B19,'EPA Export Aggregation'!$D:$D,$A$1)*IF($A19="CH4",About!$D$58,IF($A19="N2O",About!$D$59,1))</f>
        <v>0.27712143766109998</v>
      </c>
      <c r="S19" s="425">
        <f>SUMIFS('EPA Export Aggregation'!V:V,'EPA Export Aggregation'!$A:$A,$B19,'EPA Export Aggregation'!$D:$D,$A$1)*IF($A19="CH4",About!$D$58,IF($A19="N2O",About!$D$59,1))</f>
        <v>0.26047535533589999</v>
      </c>
      <c r="T19" s="425">
        <f>SUMIFS('EPA Export Aggregation'!W:W,'EPA Export Aggregation'!$A:$A,$B19,'EPA Export Aggregation'!$D:$D,$A$1)*IF($A19="CH4",About!$D$58,IF($A19="N2O",About!$D$59,1))</f>
        <v>0.2753003967405</v>
      </c>
      <c r="U19" s="425">
        <f>SUMIFS('EPA Export Aggregation'!X:X,'EPA Export Aggregation'!$A:$A,$B19,'EPA Export Aggregation'!$D:$D,$A$1)*IF($A19="CH4",About!$D$58,IF($A19="N2O",About!$D$59,1))</f>
        <v>0.27551391807440001</v>
      </c>
      <c r="V19" s="425">
        <f>SUMIFS('EPA Export Aggregation'!Y:Y,'EPA Export Aggregation'!$A:$A,$B19,'EPA Export Aggregation'!$D:$D,$A$1)*IF($A19="CH4",About!$D$58,IF($A19="N2O",About!$D$59,1))</f>
        <v>0.1758498361021</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23" t="s">
        <v>2216</v>
      </c>
      <c r="B22" s="424" t="s">
        <v>4243</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23" t="s">
        <v>2216</v>
      </c>
      <c r="B30" s="424" t="s">
        <v>4280</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23" t="s">
        <v>2216</v>
      </c>
      <c r="B33" s="424" t="s">
        <v>4257</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0.14329706216140001</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0.16365302387399999</v>
      </c>
      <c r="D79" s="425">
        <f>SUMIFS('EPA Export Aggregation'!G:G,'EPA Export Aggregation'!$A:$A,$B79,'EPA Export Aggregation'!$D:$D,$A$1)*IF($A79="CH4",About!$D$58,IF($A79="N2O",About!$D$59,1))</f>
        <v>0.19341489024</v>
      </c>
      <c r="E79" s="425">
        <f>SUMIFS('EPA Export Aggregation'!H:H,'EPA Export Aggregation'!$A:$A,$B79,'EPA Export Aggregation'!$D:$D,$A$1)*IF($A79="CH4",About!$D$58,IF($A79="N2O",About!$D$59,1))</f>
        <v>0.18037930320000001</v>
      </c>
      <c r="F79" s="425">
        <f>SUMIFS('EPA Export Aggregation'!I:I,'EPA Export Aggregation'!$A:$A,$B79,'EPA Export Aggregation'!$D:$D,$A$1)*IF($A79="CH4",About!$D$58,IF($A79="N2O",About!$D$59,1))</f>
        <v>0.1935695616</v>
      </c>
      <c r="G79" s="425">
        <f>SUMIFS('EPA Export Aggregation'!J:J,'EPA Export Aggregation'!$A:$A,$B79,'EPA Export Aggregation'!$D:$D,$A$1)*IF($A79="CH4",About!$D$58,IF($A79="N2O",About!$D$59,1))</f>
        <v>0.2058774528</v>
      </c>
      <c r="H79" s="425">
        <f>SUMIFS('EPA Export Aggregation'!K:K,'EPA Export Aggregation'!$A:$A,$B79,'EPA Export Aggregation'!$D:$D,$A$1)*IF($A79="CH4",About!$D$58,IF($A79="N2O",About!$D$59,1))</f>
        <v>0.18923382720000001</v>
      </c>
      <c r="I79" s="425">
        <f>SUMIFS('EPA Export Aggregation'!L:L,'EPA Export Aggregation'!$A:$A,$B79,'EPA Export Aggregation'!$D:$D,$A$1)*IF($A79="CH4",About!$D$58,IF($A79="N2O",About!$D$59,1))</f>
        <v>0.19931338128000001</v>
      </c>
      <c r="J79" s="425">
        <f>SUMIFS('EPA Export Aggregation'!M:M,'EPA Export Aggregation'!$A:$A,$B79,'EPA Export Aggregation'!$D:$D,$A$1)*IF($A79="CH4",About!$D$58,IF($A79="N2O",About!$D$59,1))</f>
        <v>0.23496883199999999</v>
      </c>
      <c r="K79" s="425">
        <f>SUMIFS('EPA Export Aggregation'!N:N,'EPA Export Aggregation'!$A:$A,$B79,'EPA Export Aggregation'!$D:$D,$A$1)*IF($A79="CH4",About!$D$58,IF($A79="N2O",About!$D$59,1))</f>
        <v>0.264339936</v>
      </c>
      <c r="L79" s="425">
        <f>SUMIFS('EPA Export Aggregation'!O:O,'EPA Export Aggregation'!$A:$A,$B79,'EPA Export Aggregation'!$D:$D,$A$1)*IF($A79="CH4",About!$D$58,IF($A79="N2O",About!$D$59,1))</f>
        <v>0.32039555184000001</v>
      </c>
      <c r="M79" s="425">
        <f>SUMIFS('EPA Export Aggregation'!P:P,'EPA Export Aggregation'!$A:$A,$B79,'EPA Export Aggregation'!$D:$D,$A$1)*IF($A79="CH4",About!$D$58,IF($A79="N2O",About!$D$59,1))</f>
        <v>0.26198007028199999</v>
      </c>
      <c r="N79" s="425">
        <f>SUMIFS('EPA Export Aggregation'!Q:Q,'EPA Export Aggregation'!$A:$A,$B79,'EPA Export Aggregation'!$D:$D,$A$1)*IF($A79="CH4",About!$D$58,IF($A79="N2O",About!$D$59,1))</f>
        <v>0.27835760899200002</v>
      </c>
      <c r="O79" s="425">
        <f>SUMIFS('EPA Export Aggregation'!R:R,'EPA Export Aggregation'!$A:$A,$B79,'EPA Export Aggregation'!$D:$D,$A$1)*IF($A79="CH4",About!$D$58,IF($A79="N2O",About!$D$59,1))</f>
        <v>0.19184265816599999</v>
      </c>
      <c r="P79" s="425">
        <f>SUMIFS('EPA Export Aggregation'!S:S,'EPA Export Aggregation'!$A:$A,$B79,'EPA Export Aggregation'!$D:$D,$A$1)*IF($A79="CH4",About!$D$58,IF($A79="N2O",About!$D$59,1))</f>
        <v>0.13137549936599999</v>
      </c>
      <c r="Q79" s="425">
        <f>SUMIFS('EPA Export Aggregation'!T:T,'EPA Export Aggregation'!$A:$A,$B79,'EPA Export Aggregation'!$D:$D,$A$1)*IF($A79="CH4",About!$D$58,IF($A79="N2O",About!$D$59,1))</f>
        <v>0.191416219833</v>
      </c>
      <c r="R79" s="425">
        <f>SUMIFS('EPA Export Aggregation'!U:U,'EPA Export Aggregation'!$A:$A,$B79,'EPA Export Aggregation'!$D:$D,$A$1)*IF($A79="CH4",About!$D$58,IF($A79="N2O",About!$D$59,1))</f>
        <v>0.16402669356899999</v>
      </c>
      <c r="S79" s="425">
        <f>SUMIFS('EPA Export Aggregation'!V:V,'EPA Export Aggregation'!$A:$A,$B79,'EPA Export Aggregation'!$D:$D,$A$1)*IF($A79="CH4",About!$D$58,IF($A79="N2O",About!$D$59,1))</f>
        <v>0.14672218701299999</v>
      </c>
      <c r="T79" s="425">
        <f>SUMIFS('EPA Export Aggregation'!W:W,'EPA Export Aggregation'!$A:$A,$B79,'EPA Export Aggregation'!$D:$D,$A$1)*IF($A79="CH4",About!$D$58,IF($A79="N2O",About!$D$59,1))</f>
        <v>0.13872648455700001</v>
      </c>
      <c r="U79" s="425">
        <f>SUMIFS('EPA Export Aggregation'!X:X,'EPA Export Aggregation'!$A:$A,$B79,'EPA Export Aggregation'!$D:$D,$A$1)*IF($A79="CH4",About!$D$58,IF($A79="N2O",About!$D$59,1))</f>
        <v>7.7145095109E-2</v>
      </c>
      <c r="V79" s="425">
        <f>SUMIFS('EPA Export Aggregation'!Y:Y,'EPA Export Aggregation'!$A:$A,$B79,'EPA Export Aggregation'!$D:$D,$A$1)*IF($A79="CH4",About!$D$58,IF($A79="N2O",About!$D$59,1))</f>
        <v>4.9219632252000003E-2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72" t="s">
        <v>473</v>
      </c>
      <c r="B2" s="472"/>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7" t="s">
        <v>476</v>
      </c>
      <c r="B6" s="242" t="s">
        <v>477</v>
      </c>
      <c r="C6" s="242" t="s">
        <v>478</v>
      </c>
      <c r="D6" s="242" t="s">
        <v>479</v>
      </c>
      <c r="E6" s="242" t="s">
        <v>480</v>
      </c>
      <c r="F6" s="242" t="s">
        <v>481</v>
      </c>
      <c r="G6" s="242" t="s">
        <v>482</v>
      </c>
      <c r="H6" s="242" t="s">
        <v>483</v>
      </c>
    </row>
    <row r="7" spans="1:8" ht="15.75" thickBot="1" x14ac:dyDescent="0.3">
      <c r="A7" s="478"/>
      <c r="B7" s="479" t="s">
        <v>484</v>
      </c>
      <c r="C7" s="480"/>
      <c r="D7" s="480"/>
      <c r="E7" s="480"/>
      <c r="F7" s="480"/>
      <c r="G7" s="480"/>
      <c r="H7" s="481"/>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82" t="s">
        <v>534</v>
      </c>
      <c r="B69" s="483"/>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4" t="s">
        <v>476</v>
      </c>
      <c r="B72" s="487" t="s">
        <v>536</v>
      </c>
      <c r="C72" s="488"/>
      <c r="D72" s="487" t="s">
        <v>537</v>
      </c>
      <c r="E72" s="489"/>
      <c r="F72" s="490"/>
      <c r="G72" s="487" t="s">
        <v>538</v>
      </c>
      <c r="H72" s="491"/>
      <c r="I72" s="491"/>
      <c r="J72" s="488"/>
    </row>
    <row r="73" spans="1:10" x14ac:dyDescent="0.25">
      <c r="A73" s="485"/>
      <c r="B73" s="492" t="s">
        <v>539</v>
      </c>
      <c r="C73" s="493"/>
      <c r="D73" s="496" t="s">
        <v>540</v>
      </c>
      <c r="E73" s="492" t="s">
        <v>478</v>
      </c>
      <c r="F73" s="493" t="s">
        <v>479</v>
      </c>
      <c r="G73" s="496" t="s">
        <v>541</v>
      </c>
      <c r="H73" s="496" t="s">
        <v>478</v>
      </c>
      <c r="I73" s="496" t="s">
        <v>479</v>
      </c>
      <c r="J73" s="238" t="s">
        <v>477</v>
      </c>
    </row>
    <row r="74" spans="1:10" x14ac:dyDescent="0.25">
      <c r="A74" s="485"/>
      <c r="B74" s="494"/>
      <c r="C74" s="495"/>
      <c r="D74" s="497"/>
      <c r="E74" s="494"/>
      <c r="F74" s="495"/>
      <c r="G74" s="498"/>
      <c r="H74" s="497"/>
      <c r="I74" s="497"/>
      <c r="J74" s="238" t="s">
        <v>542</v>
      </c>
    </row>
    <row r="75" spans="1:10" ht="15.75" thickBot="1" x14ac:dyDescent="0.3">
      <c r="A75" s="486"/>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72" t="s">
        <v>609</v>
      </c>
      <c r="B410" s="472"/>
      <c r="C410" s="472"/>
      <c r="D410" s="472"/>
      <c r="E410" s="472"/>
      <c r="F410" s="472"/>
      <c r="G410" s="472"/>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6" t="s">
        <v>484</v>
      </c>
      <c r="C415" s="466"/>
      <c r="D415" s="467"/>
      <c r="E415" s="465" t="s">
        <v>617</v>
      </c>
      <c r="F415" s="466"/>
      <c r="G415" s="467"/>
      <c r="H415" s="465"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9" t="s">
        <v>662</v>
      </c>
      <c r="B467" s="469"/>
      <c r="C467" s="469"/>
      <c r="D467" s="469"/>
      <c r="E467" s="469"/>
      <c r="F467" s="469"/>
      <c r="G467" s="469"/>
      <c r="H467" s="469"/>
      <c r="I467" s="469"/>
      <c r="J467" s="469"/>
      <c r="K467" s="469"/>
      <c r="L467" s="469"/>
      <c r="M467" s="469"/>
      <c r="N467" s="469"/>
      <c r="O467" s="469"/>
      <c r="P467" s="469"/>
      <c r="Q467" s="469"/>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63"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4"/>
      <c r="B472" s="465" t="s">
        <v>3107</v>
      </c>
      <c r="C472" s="466"/>
      <c r="D472" s="466"/>
      <c r="E472" s="466"/>
      <c r="F472" s="466"/>
      <c r="G472" s="466"/>
      <c r="H472" s="466"/>
      <c r="I472" s="466"/>
      <c r="J472" s="466"/>
      <c r="K472" s="466"/>
      <c r="L472" s="466"/>
      <c r="M472" s="466"/>
      <c r="N472" s="466"/>
      <c r="O472" s="466"/>
      <c r="P472" s="466"/>
      <c r="Q472" s="466"/>
      <c r="R472" s="467"/>
      <c r="S472" s="239"/>
      <c r="T472" s="239"/>
      <c r="U472" s="456" t="s">
        <v>697</v>
      </c>
      <c r="V472" s="457"/>
      <c r="W472" s="465" t="s">
        <v>3107</v>
      </c>
      <c r="X472" s="466"/>
      <c r="Y472" s="466"/>
      <c r="Z472" s="466"/>
      <c r="AA472" s="466"/>
      <c r="AB472" s="466"/>
      <c r="AC472" s="467"/>
      <c r="AD472" s="239"/>
      <c r="AE472" s="239"/>
      <c r="AF472" s="456" t="s">
        <v>697</v>
      </c>
      <c r="AG472" s="457"/>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6" t="s">
        <v>697</v>
      </c>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c r="AB502" s="470"/>
      <c r="AC502" s="470"/>
      <c r="AD502" s="470"/>
      <c r="AE502" s="470"/>
      <c r="AF502" s="470"/>
      <c r="AG502" s="470"/>
      <c r="AH502" s="470"/>
      <c r="AI502" s="470"/>
      <c r="AJ502" s="47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6" t="s">
        <v>484</v>
      </c>
      <c r="C519" s="466"/>
      <c r="D519" s="466"/>
      <c r="E519" s="466"/>
      <c r="F519" s="466"/>
      <c r="G519" s="46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8" t="s">
        <v>476</v>
      </c>
      <c r="B605" s="64" t="s">
        <v>765</v>
      </c>
      <c r="C605" s="64" t="s">
        <v>766</v>
      </c>
      <c r="D605" s="64" t="s">
        <v>767</v>
      </c>
      <c r="E605" s="64" t="s">
        <v>615</v>
      </c>
      <c r="F605" s="64" t="s">
        <v>481</v>
      </c>
      <c r="G605" s="64" t="s">
        <v>482</v>
      </c>
    </row>
    <row r="606" spans="1:7" ht="15.75" thickBot="1" x14ac:dyDescent="0.3">
      <c r="A606" s="459"/>
      <c r="B606" s="460" t="s">
        <v>484</v>
      </c>
      <c r="C606" s="461"/>
      <c r="D606" s="461"/>
      <c r="E606" s="461"/>
      <c r="F606" s="461"/>
      <c r="G606" s="462"/>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8" t="s">
        <v>791</v>
      </c>
      <c r="B633" s="468"/>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51" t="s">
        <v>792</v>
      </c>
      <c r="B637" s="231" t="s">
        <v>793</v>
      </c>
      <c r="C637" s="232" t="s">
        <v>478</v>
      </c>
      <c r="D637" s="232" t="s">
        <v>479</v>
      </c>
      <c r="E637" s="232" t="s">
        <v>615</v>
      </c>
      <c r="F637" s="233" t="s">
        <v>481</v>
      </c>
      <c r="G637" s="234" t="s">
        <v>482</v>
      </c>
      <c r="H637" s="233" t="s">
        <v>616</v>
      </c>
    </row>
    <row r="638" spans="1:8" ht="15.75" thickBot="1" x14ac:dyDescent="0.3">
      <c r="A638" s="452"/>
      <c r="B638" s="453" t="s">
        <v>484</v>
      </c>
      <c r="C638" s="454"/>
      <c r="D638" s="454"/>
      <c r="E638" s="454"/>
      <c r="F638" s="454"/>
      <c r="G638" s="454"/>
      <c r="H638" s="455"/>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3" t="s">
        <v>11</v>
      </c>
      <c r="B1" s="503"/>
      <c r="C1" s="503"/>
      <c r="D1" s="503"/>
      <c r="E1" s="503"/>
    </row>
    <row r="2" spans="1:5" x14ac:dyDescent="0.25">
      <c r="A2" s="504" t="s">
        <v>152</v>
      </c>
      <c r="B2" s="504"/>
      <c r="C2" s="504"/>
      <c r="D2" s="504"/>
      <c r="E2" s="504"/>
    </row>
    <row r="19" spans="1:5" x14ac:dyDescent="0.25">
      <c r="A19" t="s">
        <v>153</v>
      </c>
    </row>
    <row r="20" spans="1:5" x14ac:dyDescent="0.25">
      <c r="A20">
        <v>155400</v>
      </c>
      <c r="B20" t="s">
        <v>154</v>
      </c>
    </row>
    <row r="21" spans="1:5" x14ac:dyDescent="0.25">
      <c r="A21" s="504" t="s">
        <v>155</v>
      </c>
      <c r="B21" s="504"/>
      <c r="C21" s="504"/>
      <c r="D21" s="504"/>
      <c r="E21" s="504"/>
    </row>
    <row r="38" spans="1:5" x14ac:dyDescent="0.25">
      <c r="A38" t="s">
        <v>153</v>
      </c>
    </row>
    <row r="39" spans="1:5" x14ac:dyDescent="0.25">
      <c r="A39">
        <v>100800</v>
      </c>
      <c r="B39" t="s">
        <v>154</v>
      </c>
    </row>
    <row r="40" spans="1:5" x14ac:dyDescent="0.25">
      <c r="A40" s="504" t="s">
        <v>156</v>
      </c>
      <c r="B40" s="504"/>
      <c r="C40" s="504"/>
      <c r="D40" s="504"/>
      <c r="E40" s="504"/>
    </row>
    <row r="57" spans="1:5" ht="15.75" thickBot="1" x14ac:dyDescent="0.3">
      <c r="A57" t="s">
        <v>153</v>
      </c>
    </row>
    <row r="58" spans="1:5" ht="15.75" thickBot="1" x14ac:dyDescent="0.3">
      <c r="A58" s="4">
        <v>194000</v>
      </c>
      <c r="B58" t="s">
        <v>157</v>
      </c>
    </row>
    <row r="60" spans="1:5" x14ac:dyDescent="0.25">
      <c r="A60" s="503" t="s">
        <v>158</v>
      </c>
      <c r="B60" s="503"/>
      <c r="C60" s="503"/>
      <c r="D60" s="503"/>
      <c r="E60" s="503"/>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3" t="s">
        <v>159</v>
      </c>
      <c r="B89" s="503"/>
      <c r="C89" s="503"/>
      <c r="D89" s="503"/>
      <c r="E89" s="503"/>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3" t="s">
        <v>160</v>
      </c>
      <c r="B98" s="503"/>
      <c r="C98" s="503"/>
      <c r="D98" s="503"/>
      <c r="E98" s="503"/>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3" t="s">
        <v>162</v>
      </c>
      <c r="B109" s="503"/>
      <c r="C109" s="503"/>
      <c r="D109" s="503"/>
      <c r="E109" s="503"/>
    </row>
    <row r="110" spans="1:5" ht="15.75" thickBot="1" x14ac:dyDescent="0.3"/>
    <row r="111" spans="1:5" ht="15.75" thickBot="1" x14ac:dyDescent="0.3">
      <c r="A111" s="9">
        <f>A122</f>
        <v>0.20481927710843381</v>
      </c>
      <c r="B111" t="s">
        <v>380</v>
      </c>
    </row>
    <row r="113" spans="1:12" x14ac:dyDescent="0.25">
      <c r="A113" s="503" t="s">
        <v>161</v>
      </c>
      <c r="B113" s="503"/>
      <c r="C113" s="503"/>
      <c r="D113" s="503"/>
      <c r="E113" s="503"/>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3" t="s">
        <v>381</v>
      </c>
      <c r="B124" s="503"/>
      <c r="C124" s="503"/>
      <c r="D124" s="503"/>
      <c r="E124" s="503"/>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3" t="s">
        <v>100</v>
      </c>
      <c r="B134" s="503"/>
      <c r="C134" s="503"/>
      <c r="D134" s="503"/>
      <c r="E134" s="503"/>
    </row>
    <row r="135" spans="1:12" x14ac:dyDescent="0.25">
      <c r="A135" s="16" t="s">
        <v>398</v>
      </c>
      <c r="B135" s="17"/>
      <c r="C135" s="17"/>
      <c r="D135" s="17"/>
      <c r="E135" s="17"/>
      <c r="F135" s="17"/>
      <c r="G135" s="17"/>
    </row>
    <row r="136" spans="1:12" ht="15.75" x14ac:dyDescent="0.3">
      <c r="A136" s="18"/>
      <c r="B136" s="500" t="s">
        <v>399</v>
      </c>
      <c r="C136" s="501"/>
      <c r="D136" s="501"/>
      <c r="E136" s="502"/>
      <c r="F136" s="17"/>
      <c r="G136" s="17"/>
    </row>
    <row r="137" spans="1:12" ht="15.75" x14ac:dyDescent="0.3">
      <c r="A137" s="19"/>
      <c r="B137" s="500" t="s">
        <v>400</v>
      </c>
      <c r="C137" s="502"/>
      <c r="D137" s="500" t="s">
        <v>401</v>
      </c>
      <c r="E137" s="502"/>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3" t="s">
        <v>165</v>
      </c>
      <c r="B165" s="503"/>
      <c r="C165" s="503"/>
      <c r="D165" s="503"/>
      <c r="E165" s="503"/>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3" t="s">
        <v>388</v>
      </c>
      <c r="B169" s="503"/>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3" t="s">
        <v>172</v>
      </c>
      <c r="B174" s="503"/>
      <c r="C174" s="503"/>
      <c r="D174" s="503"/>
      <c r="E174" s="503"/>
    </row>
    <row r="175" spans="1:7" ht="15.75" thickBot="1" x14ac:dyDescent="0.3">
      <c r="A175" t="s">
        <v>397</v>
      </c>
      <c r="B175" s="35">
        <v>0.1246</v>
      </c>
    </row>
    <row r="176" spans="1:7" ht="15.75" thickBot="1" x14ac:dyDescent="0.3">
      <c r="A176" t="s">
        <v>393</v>
      </c>
      <c r="B176" s="34">
        <f>1-B175</f>
        <v>0.87539999999999996</v>
      </c>
    </row>
    <row r="178" spans="1:5" x14ac:dyDescent="0.25">
      <c r="A178" s="503" t="s">
        <v>168</v>
      </c>
      <c r="B178" s="503"/>
      <c r="C178" s="503"/>
      <c r="D178" s="503"/>
      <c r="E178" s="503"/>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3" t="s">
        <v>170</v>
      </c>
      <c r="B183" s="503"/>
      <c r="C183" s="503"/>
      <c r="D183" s="503"/>
      <c r="E183" s="503"/>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3" t="s">
        <v>182</v>
      </c>
      <c r="B191" s="503"/>
      <c r="C191" s="503"/>
      <c r="D191" s="503"/>
      <c r="E191" s="503"/>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9" t="s">
        <v>2972</v>
      </c>
      <c r="C201" s="499"/>
      <c r="D201" s="499"/>
      <c r="E201" s="499"/>
      <c r="F201" s="499"/>
      <c r="G201" s="499"/>
      <c r="H201" s="499"/>
      <c r="I201" s="499"/>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9" t="s">
        <v>2972</v>
      </c>
      <c r="C209" s="499"/>
      <c r="D209" s="499"/>
      <c r="E209" s="499"/>
      <c r="F209" s="499"/>
      <c r="G209" s="499"/>
      <c r="H209" s="499"/>
      <c r="I209" s="499"/>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9" t="s">
        <v>2972</v>
      </c>
      <c r="C217" s="499"/>
      <c r="D217" s="499"/>
      <c r="E217" s="499"/>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Sheet1</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2026-09-18T18:15:57Z</dcterms:modified>
</cp:coreProperties>
</file>