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elec\BGDPbES\"/>
    </mc:Choice>
  </mc:AlternateContent>
  <xr:revisionPtr revIDLastSave="0" documentId="8_{E93835AE-E695-47C2-8B9D-ED8D531807C8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32" i="4" l="1"/>
  <c r="D28" i="4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<sst xmlns="http://schemas.openxmlformats.org/spreadsheetml/2006/main" count="4985" uniqueCount="142">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</sst>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126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WV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WV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0.45793781</v>
      </c>
      <c r="D4" s="13">
        <f>MIN(C4/SUMIFS(PTCF!B:B,PTCF!A:A,calcs!B4),1)</f>
        <v>0.5088197888888889</v>
      </c>
      <c r="E4" s="12">
        <f>SUMIFS('all_csv_BECF-pre-ret'!$E:$E,'all_csv_BECF-pre-ret'!$B:$B,$B4,'all_csv_BECF-pre-ret'!$AI:$AI,$C$1)</f>
        <v>0.54456097400000003</v>
      </c>
      <c r="F4" s="13">
        <f>MIN(E4/SUMIFS(PTCF!B:B,PTCF!A:A,calcs!B4),1)</f>
        <v>0.60506774888888892</v>
      </c>
    </row>
    <row r="5" spans="1:6" x14ac:dyDescent="0.25">
      <c r="A5" t="s">
        <v>141</v>
      </c>
      <c r="B5" t="s">
        <v>10</v>
      </c>
      <c r="C5" s="12" t="e">
        <f>E28</f>
        <v>#DIV/0!</v>
      </c>
      <c r="D5" s="13" t="e">
        <f>MIN(C5/SUMIFS(PTCF!B:B,PTCF!A:A,calcs!B5),1)</f>
        <v>#DIV/0!</v>
      </c>
      <c r="E5" s="12" t="e">
        <f>E32</f>
        <v>#DIV/0!</v>
      </c>
      <c r="F5" s="13" t="e">
        <f>MIN(E5/SUMIFS(PTCF!B:B,PTCF!A:A,calcs!B5),1)</f>
        <v>#DIV/0!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0.49297210699999999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0.57045750399999995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0.29177667099999999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0.25020735899999902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0.02</v>
      </c>
      <c r="D9" s="14">
        <f>MIN(C9/SUMIFS(PTCF!B:B,PTCF!A:A,calcs!B9),1)</f>
        <v>0.11242270938729623</v>
      </c>
      <c r="E9" s="12">
        <f>SUMIFS('all_csv_BECF-pre-ret'!$E:$E,'all_csv_BECF-pre-ret'!$B:$B,$B9,'all_csv_BECF-pre-ret'!$AI:$AI,$C$1)</f>
        <v>0.02</v>
      </c>
      <c r="F9" s="14">
        <f>MIN(E9/SUMIFS(PTCF!B:B,PTCF!A:A,calcs!B9),1)</f>
        <v>0.11242270938729623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0.23034389299999999</v>
      </c>
      <c r="D11" s="13">
        <f>MIN(C11/SUMIFS(PTCF!B:B,PTCF!A:A,calcs!B11),1)</f>
        <v>0.25593765888888886</v>
      </c>
      <c r="E11" s="12">
        <f>SUMIFS('all_csv_BECF-pre-ret'!$E:$E,'all_csv_BECF-pre-ret'!$B:$B,$B11,'all_csv_BECF-pre-ret'!$AI:$AI,$C$1)</f>
        <v>0.362656962999999</v>
      </c>
      <c r="F11" s="13">
        <f>MIN(E11/SUMIFS(PTCF!B:B,PTCF!A:A,calcs!B11),1)</f>
        <v>0.40295218111110997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1</v>
      </c>
      <c r="D13" s="14">
        <f>MIN(C13/SUMIFS(PTCF!B:B,PTCF!A:A,calcs!B13),1)</f>
        <v>1</v>
      </c>
      <c r="E13" s="12">
        <f>SUMIFS('all_csv_BECF-pre-ret'!$E:$E,'all_csv_BECF-pre-ret'!$B:$B,$B13,'all_csv_BECF-pre-ret'!$AI:$AI,$C$1)</f>
        <v>1</v>
      </c>
      <c r="F13" s="14">
        <f>MIN(E13/SUMIFS(PTCF!B:B,PTCF!A:A,calcs!B13),1)</f>
        <v>1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0.210285371</v>
      </c>
      <c r="D14" s="13">
        <f>MIN(C14/SUMIFS(PTCF!B:B,PTCF!A:A,calcs!B14),1)</f>
        <v>0.23365041222222221</v>
      </c>
      <c r="E14" s="12">
        <f>SUMIFS('all_csv_BECF-pre-ret'!$E:$E,'all_csv_BECF-pre-ret'!$B:$B,$B14,'all_csv_BECF-pre-ret'!$AI:$AI,$C$1)</f>
        <v>0.195502765</v>
      </c>
      <c r="F14" s="13">
        <f>MIN(E14/SUMIFS(PTCF!B:B,PTCF!A:A,calcs!B14),1)</f>
        <v>0.21722529444444444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0.27359278199999998</v>
      </c>
      <c r="D17" s="13">
        <f>MIN(C17/SUMIFS(PTCF!B:B,PTCF!A:A,calcs!B17),1)</f>
        <v>0.30399197999999999</v>
      </c>
      <c r="E17" s="12">
        <f>SUMIFS('all_csv_BECF-pre-ret'!$E:$E,'all_csv_BECF-pre-ret'!$B:$B,$B17,'all_csv_BECF-pre-ret'!$AI:$AI,$C$1)</f>
        <v>0.27359278199999998</v>
      </c>
      <c r="F17" s="13">
        <f>MIN(E17/SUMIFS(PTCF!B:B,PTCF!A:A,calcs!B17),1)</f>
        <v>0.30399197999999999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0</v>
      </c>
      <c r="E24">
        <f>SUM(C24:D24)</f>
        <v>0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</v>
      </c>
    </row>
    <row r="28" spans="1:6" x14ac:dyDescent="0.25">
      <c r="C28" t="e">
        <f>$C$27*($C$24/$E$24)</f>
        <v>#DIV/0!</v>
      </c>
      <c r="D28" t="e">
        <f>$D$27*($D$24/$E$24)</f>
        <v>#DIV/0!</v>
      </c>
      <c r="E28" s="9" t="e">
        <f>SUM(C28:D28)</f>
        <v>#DIV/0!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</v>
      </c>
    </row>
    <row r="32" spans="1:6" x14ac:dyDescent="0.25">
      <c r="C32" t="e">
        <f>$C$31*($C$24/$E$24)</f>
        <v>#DIV/0!</v>
      </c>
      <c r="D32" t="e">
        <f>$D$31*($D$24/$E$24)</f>
        <v>#DIV/0!</v>
      </c>
      <c r="E32" s="9" t="e">
        <f>SUM(C32:D32)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0.5088197888888889</v>
      </c>
      <c r="H2" s="8">
        <f>SUMIFS(calcs!$F$4:$F$19,calcs!$B$4:$B$19,$A2)</f>
        <v>0.60506774888888892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 t="e">
        <f>SUMIFS(calcs!$D$4:$D$19,calcs!$B$4:$B$19,$A3)</f>
        <v>#DIV/0!</v>
      </c>
      <c r="H3" s="8" t="e">
        <f>SUMIFS(calcs!$F$4:$F$19,calcs!$B$4:$B$19,$A3)</f>
        <v>#DIV/0!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0.25593765888888886</v>
      </c>
      <c r="H9" s="8">
        <f>SUMIFS(calcs!$F$4:$F$19,calcs!$B$4:$B$19,$A9)</f>
        <v>0.40295218111110997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0.23365041222222221</v>
      </c>
      <c r="H12" s="8">
        <f>SUMIFS(calcs!$F$4:$F$19,calcs!$B$4:$B$19,$A12)</f>
        <v>0.21722529444444444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0.30399197999999999</v>
      </c>
      <c r="H15" s="8">
        <f>SUMIFS(calcs!$F$4:$F$19,calcs!$B$4:$B$19,$A15)</f>
        <v>0.30399197999999999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2022-11-30T00:49:07Z</dcterms:modified>
</cp:coreProperties>
</file>