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SYTaDC\"/>
    </mc:Choice>
  </mc:AlternateContent>
  <xr:revisionPtr revIDLastSave="0" documentId="8_{A671A638-7B46-4B0E-B307-255207B178D7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<sst xmlns="http://schemas.openxmlformats.org/spreadsheetml/2006/main" count="264" uniqueCount="144">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</sst>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112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WV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West Virginia</v>
      </c>
    </row>
    <row r="44" spans="1:42" x14ac:dyDescent="0.25">
      <c r="A44" t="s">
        <v>143</v>
      </c>
      <c r="B44" s="15">
        <f>SUMIFS('HIFLD Outputs'!$F$2:$F$49,'HIFLD Outputs'!$B$2:$B$49,'Data National'!$A$43)*B34</f>
        <v>3170069.2287275353</v>
      </c>
      <c r="C44" s="15">
        <f>SUMIFS('HIFLD Outputs'!$F$2:$F$49,'HIFLD Outputs'!$B$2:$B$49,'Data National'!$A$43)*C34</f>
        <v>3172478.0959226172</v>
      </c>
      <c r="D44" s="15">
        <f>SUMIFS('HIFLD Outputs'!$F$2:$F$49,'HIFLD Outputs'!$B$2:$B$49,'Data National'!$A$43)*D34</f>
        <v>3174886.9631176987</v>
      </c>
      <c r="E44" s="15">
        <f>SUMIFS('HIFLD Outputs'!$F$2:$F$49,'HIFLD Outputs'!$B$2:$B$49,'Data National'!$A$43)*E34</f>
        <v>3177295.8303127806</v>
      </c>
      <c r="F44" s="15">
        <f>SUMIFS('HIFLD Outputs'!$F$2:$F$49,'HIFLD Outputs'!$B$2:$B$49,'Data National'!$A$43)*F34</f>
        <v>3179704.6975078625</v>
      </c>
      <c r="G44" s="15">
        <f>SUMIFS('HIFLD Outputs'!$F$2:$F$49,'HIFLD Outputs'!$B$2:$B$49,'Data National'!$A$43)*G34</f>
        <v>3182113.5647029439</v>
      </c>
      <c r="H44" s="15">
        <f>SUMIFS('HIFLD Outputs'!$F$2:$F$49,'HIFLD Outputs'!$B$2:$B$49,'Data National'!$A$43)*H34</f>
        <v>3184522.4318980258</v>
      </c>
      <c r="I44" s="15">
        <f>SUMIFS('HIFLD Outputs'!$F$2:$F$49,'HIFLD Outputs'!$B$2:$B$49,'Data National'!$A$43)*I34</f>
        <v>3186931.2990931077</v>
      </c>
      <c r="J44" s="15">
        <f>SUMIFS('HIFLD Outputs'!$F$2:$F$49,'HIFLD Outputs'!$B$2:$B$49,'Data National'!$A$43)*J34</f>
        <v>3189340.1662881896</v>
      </c>
      <c r="K44" s="15">
        <f>SUMIFS('HIFLD Outputs'!$F$2:$F$49,'HIFLD Outputs'!$B$2:$B$49,'Data National'!$A$43)*K34</f>
        <v>3191749.033483271</v>
      </c>
      <c r="L44" s="15">
        <f>SUMIFS('HIFLD Outputs'!$F$2:$F$49,'HIFLD Outputs'!$B$2:$B$49,'Data National'!$A$43)*L34</f>
        <v>3194157.9006783529</v>
      </c>
      <c r="M44" s="15">
        <f>SUMIFS('HIFLD Outputs'!$F$2:$F$49,'HIFLD Outputs'!$B$2:$B$49,'Data National'!$A$43)*M34</f>
        <v>3196566.7678734348</v>
      </c>
      <c r="N44" s="15">
        <f>SUMIFS('HIFLD Outputs'!$F$2:$F$49,'HIFLD Outputs'!$B$2:$B$49,'Data National'!$A$43)*N34</f>
        <v>3198975.6350685167</v>
      </c>
      <c r="O44" s="15">
        <f>SUMIFS('HIFLD Outputs'!$F$2:$F$49,'HIFLD Outputs'!$B$2:$B$49,'Data National'!$A$43)*O34</f>
        <v>3201384.5022635981</v>
      </c>
      <c r="P44" s="15">
        <f>SUMIFS('HIFLD Outputs'!$F$2:$F$49,'HIFLD Outputs'!$B$2:$B$49,'Data National'!$A$43)*P34</f>
        <v>3203793.36945868</v>
      </c>
      <c r="Q44" s="15">
        <f>SUMIFS('HIFLD Outputs'!$F$2:$F$49,'HIFLD Outputs'!$B$2:$B$49,'Data National'!$A$43)*Q34</f>
        <v>3206202.2366537619</v>
      </c>
      <c r="R44" s="15">
        <f>SUMIFS('HIFLD Outputs'!$F$2:$F$49,'HIFLD Outputs'!$B$2:$B$49,'Data National'!$A$43)*R34</f>
        <v>3208611.1038488438</v>
      </c>
      <c r="S44" s="15">
        <f>SUMIFS('HIFLD Outputs'!$F$2:$F$49,'HIFLD Outputs'!$B$2:$B$49,'Data National'!$A$43)*S34</f>
        <v>3211019.9710439253</v>
      </c>
      <c r="T44" s="15">
        <f>SUMIFS('HIFLD Outputs'!$F$2:$F$49,'HIFLD Outputs'!$B$2:$B$49,'Data National'!$A$43)*T34</f>
        <v>3213428.8382390072</v>
      </c>
      <c r="U44" s="15">
        <f>SUMIFS('HIFLD Outputs'!$F$2:$F$49,'HIFLD Outputs'!$B$2:$B$49,'Data National'!$A$43)*U34</f>
        <v>3215837.7054340891</v>
      </c>
      <c r="V44" s="15">
        <f>SUMIFS('HIFLD Outputs'!$F$2:$F$49,'HIFLD Outputs'!$B$2:$B$49,'Data National'!$A$43)*V34</f>
        <v>3218246.5726291705</v>
      </c>
      <c r="W44" s="15">
        <f>SUMIFS('HIFLD Outputs'!$F$2:$F$49,'HIFLD Outputs'!$B$2:$B$49,'Data National'!$A$43)*W34</f>
        <v>3220655.4398242524</v>
      </c>
      <c r="X44" s="15">
        <f>SUMIFS('HIFLD Outputs'!$F$2:$F$49,'HIFLD Outputs'!$B$2:$B$49,'Data National'!$A$43)*X34</f>
        <v>3223064.3070193343</v>
      </c>
      <c r="Y44" s="15">
        <f>SUMIFS('HIFLD Outputs'!$F$2:$F$49,'HIFLD Outputs'!$B$2:$B$49,'Data National'!$A$43)*Y34</f>
        <v>3225473.1742144162</v>
      </c>
      <c r="Z44" s="15">
        <f>SUMIFS('HIFLD Outputs'!$F$2:$F$49,'HIFLD Outputs'!$B$2:$B$49,'Data National'!$A$43)*Z34</f>
        <v>3227882.0414094976</v>
      </c>
      <c r="AA44" s="15">
        <f>SUMIFS('HIFLD Outputs'!$F$2:$F$49,'HIFLD Outputs'!$B$2:$B$49,'Data National'!$A$43)*AA34</f>
        <v>3230290.9086045795</v>
      </c>
      <c r="AB44" s="15">
        <f>SUMIFS('HIFLD Outputs'!$F$2:$F$49,'HIFLD Outputs'!$B$2:$B$49,'Data National'!$A$43)*AB34</f>
        <v>3232699.7757996614</v>
      </c>
      <c r="AC44" s="15">
        <f>SUMIFS('HIFLD Outputs'!$F$2:$F$49,'HIFLD Outputs'!$B$2:$B$49,'Data National'!$A$43)*AC34</f>
        <v>3235108.6429947433</v>
      </c>
      <c r="AD44" s="15">
        <f>SUMIFS('HIFLD Outputs'!$F$2:$F$49,'HIFLD Outputs'!$B$2:$B$49,'Data National'!$A$43)*AD34</f>
        <v>3237517.5101898247</v>
      </c>
      <c r="AE44" s="15">
        <f>SUMIFS('HIFLD Outputs'!$F$2:$F$49,'HIFLD Outputs'!$B$2:$B$49,'Data National'!$A$43)*AE34</f>
        <v>3239926.3773849066</v>
      </c>
      <c r="AF44" s="15">
        <f>SUMIFS('HIFLD Outputs'!$F$2:$F$49,'HIFLD Outputs'!$B$2:$B$49,'Data National'!$A$43)*AF34</f>
        <v>3242335.2445799885</v>
      </c>
      <c r="AG44" s="15">
        <f>SUMIFS('HIFLD Outputs'!$F$2:$F$49,'HIFLD Outputs'!$B$2:$B$49,'Data National'!$A$43)*AG34</f>
        <v>3244744.11177507</v>
      </c>
      <c r="AH44" s="15">
        <f>SUMIFS('HIFLD Outputs'!$F$2:$F$49,'HIFLD Outputs'!$B$2:$B$49,'Data National'!$A$43)*AH34</f>
        <v>3247152.9789701519</v>
      </c>
      <c r="AI44" s="15">
        <f>SUMIFS('HIFLD Outputs'!$F$2:$F$49,'HIFLD Outputs'!$B$2:$B$49,'Data National'!$A$43)*AI34</f>
        <v>3249561.8461652338</v>
      </c>
      <c r="AJ44" s="15">
        <f>SUMIFS('HIFLD Outputs'!$F$2:$F$49,'HIFLD Outputs'!$B$2:$B$49,'Data National'!$A$43)*AJ34</f>
        <v>3251970.7133603157</v>
      </c>
      <c r="AK44" s="15">
        <f>SUMIFS('HIFLD Outputs'!$F$2:$F$49,'HIFLD Outputs'!$B$2:$B$49,'Data National'!$A$43)*AK34</f>
        <v>3254379.5805553971</v>
      </c>
      <c r="AL44" s="15">
        <f>SUMIFS('HIFLD Outputs'!$F$2:$F$49,'HIFLD Outputs'!$B$2:$B$49,'Data National'!$A$43)*AL34</f>
        <v>3256788.447750479</v>
      </c>
      <c r="AM44" s="15">
        <f>SUMIFS('HIFLD Outputs'!$F$2:$F$49,'HIFLD Outputs'!$B$2:$B$49,'Data National'!$A$43)*AM34</f>
        <v>3259197.3149455609</v>
      </c>
      <c r="AN44" s="15">
        <f>SUMIFS('HIFLD Outputs'!$F$2:$F$49,'HIFLD Outputs'!$B$2:$B$49,'Data National'!$A$43)*AN34</f>
        <v>3261606.1821406428</v>
      </c>
      <c r="AO44" s="15">
        <f>SUMIFS('HIFLD Outputs'!$F$2:$F$49,'HIFLD Outputs'!$B$2:$B$49,'Data National'!$A$43)*AO34</f>
        <v>3264015.0493357242</v>
      </c>
      <c r="AP44" s="15">
        <f>SUMIFS('HIFLD Outputs'!$F$2:$F$49,'HIFLD Outputs'!$B$2:$B$49,'Data National'!$A$43)*AP34</f>
        <v>3266423.9165308061</v>
      </c>
    </row>
    <row r="45" spans="1:42" x14ac:dyDescent="0.25">
      <c r="A45" s="16" t="s">
        <v>15</v>
      </c>
      <c r="B45" s="17">
        <f>B37*SUMIFS('HIFLD Outputs'!$F$2:$F$49,'HIFLD Outputs'!$B$2:$B$49,$A$43)</f>
        <v>254787495.01437262</v>
      </c>
    </row>
    <row r="46" spans="1:42" x14ac:dyDescent="0.25">
      <c r="A46" s="16" t="s">
        <v>14</v>
      </c>
      <c r="B46" s="17">
        <f>B38*SUMIFS('HIFLD Outputs'!$F$2:$F$49,'HIFLD Outputs'!$B$2:$B$49,$A$43)</f>
        <v>400599615.655128</v>
      </c>
    </row>
    <row r="47" spans="1:42" x14ac:dyDescent="0.25">
      <c r="A47" s="16" t="s">
        <v>16</v>
      </c>
      <c r="B47" s="17">
        <f>B39*SUMIFS('HIFLD Outputs'!$F$2:$F$49,'HIFLD Outputs'!$B$2:$B$49,$A$43)</f>
        <v>360693140.53239495</v>
      </c>
    </row>
    <row r="48" spans="1:42" x14ac:dyDescent="0.25">
      <c r="A48" s="16" t="s">
        <v>17</v>
      </c>
      <c r="B48" s="17">
        <f>B40*SUMIFS('HIFLD Outputs'!$F$2:$F$49,'HIFLD Outputs'!$B$2:$B$49,$A$43)</f>
        <v>481947430.32839155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254787495.01437262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400599615.655128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360693140.53239495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481947430.32839155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2024-01-03T20:50:44Z</dcterms:modified>
</cp:coreProperties>
</file>