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V\elec\SoESCaOMCbIC\"/>
    </mc:Choice>
  </mc:AlternateContent>
  <xr:revisionPtr revIDLastSave="0" documentId="8_{EAC50B43-0448-4CFD-A709-BEDF8B3A4D53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ESCaOMCbIC-capital" sheetId="3" r:id="rId4"/>
    <sheet name="SoESCaOMCbIC-fixedOM" sheetId="6" r:id="rId5"/>
    <sheet name="SoESCaOMCbIC-variableO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0" i="1" l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0" i="5" l="1"/>
  <c r="P10" i="5"/>
  <c r="D313" i="1"/>
  <c r="AA10" i="5" s="1"/>
  <c r="C313" i="1"/>
  <c r="C280" i="1"/>
  <c r="D280" i="1"/>
  <c r="D233" i="1"/>
  <c r="C233" i="1"/>
  <c r="D232" i="1"/>
  <c r="C232" i="1"/>
  <c r="D217" i="1"/>
  <c r="P5" i="5" s="1"/>
  <c r="C217" i="1"/>
  <c r="D162" i="1"/>
  <c r="P4" i="5" s="1"/>
  <c r="C162" i="1"/>
  <c r="D141" i="1"/>
  <c r="C141" i="1"/>
  <c r="D106" i="1"/>
  <c r="C106" i="1"/>
  <c r="D295" i="1"/>
  <c r="C295" i="1"/>
  <c r="D15" i="1"/>
  <c r="R7" i="6" s="1"/>
  <c r="D16" i="1"/>
  <c r="AA4" i="5" l="1"/>
  <c r="AB5" i="5"/>
  <c r="P7" i="6"/>
  <c r="AB4" i="5"/>
  <c r="R4" i="5"/>
  <c r="AA5" i="5"/>
  <c r="AA7" i="6"/>
  <c r="AB7" i="6"/>
  <c r="R5" i="5"/>
  <c r="AB10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4" i="6" l="1"/>
  <c r="R14" i="6"/>
  <c r="P14" i="6"/>
  <c r="AA14" i="6"/>
  <c r="AA14" i="3"/>
  <c r="AB14" i="3"/>
  <c r="R14" i="3"/>
  <c r="P14" i="3"/>
  <c r="D14" i="6"/>
  <c r="M14" i="3"/>
  <c r="D14" i="3"/>
  <c r="AQ14" i="6"/>
  <c r="M14" i="6"/>
  <c r="AP14" i="3"/>
  <c r="AQ14" i="3"/>
  <c r="AL14" i="6"/>
  <c r="AP14" i="6"/>
  <c r="I14" i="3"/>
  <c r="T14" i="3"/>
  <c r="AH14" i="3"/>
  <c r="E14" i="6"/>
  <c r="X14" i="6"/>
  <c r="AH14" i="6"/>
  <c r="B14" i="3"/>
  <c r="G14" i="3"/>
  <c r="K14" i="3"/>
  <c r="Q14" i="3"/>
  <c r="V14" i="3"/>
  <c r="Z14" i="3"/>
  <c r="AF14" i="3"/>
  <c r="AJ14" i="3"/>
  <c r="AN14" i="3"/>
  <c r="B14" i="6"/>
  <c r="G14" i="6"/>
  <c r="K14" i="6"/>
  <c r="Q14" i="6"/>
  <c r="V14" i="6"/>
  <c r="Z14" i="6"/>
  <c r="AF14" i="6"/>
  <c r="AJ14" i="6"/>
  <c r="AN14" i="6"/>
  <c r="E14" i="3"/>
  <c r="X14" i="3"/>
  <c r="AL14" i="3"/>
  <c r="I14" i="6"/>
  <c r="N14" i="6"/>
  <c r="AD14" i="6"/>
  <c r="C14" i="3"/>
  <c r="H14" i="3"/>
  <c r="L14" i="3"/>
  <c r="S14" i="3"/>
  <c r="W14" i="3"/>
  <c r="AC14" i="3"/>
  <c r="AG14" i="3"/>
  <c r="AK14" i="3"/>
  <c r="AO14" i="3"/>
  <c r="C14" i="6"/>
  <c r="H14" i="6"/>
  <c r="L14" i="6"/>
  <c r="S14" i="6"/>
  <c r="W14" i="6"/>
  <c r="AC14" i="6"/>
  <c r="AG14" i="6"/>
  <c r="AK14" i="6"/>
  <c r="AO14" i="6"/>
  <c r="N14" i="3"/>
  <c r="AD14" i="3"/>
  <c r="T14" i="6"/>
  <c r="F14" i="3"/>
  <c r="J14" i="3"/>
  <c r="O14" i="3"/>
  <c r="U14" i="3"/>
  <c r="Y14" i="3"/>
  <c r="AE14" i="3"/>
  <c r="AI14" i="3"/>
  <c r="AM14" i="3"/>
  <c r="F14" i="6"/>
  <c r="J14" i="6"/>
  <c r="O14" i="6"/>
  <c r="U14" i="6"/>
  <c r="Y14" i="6"/>
  <c r="AE14" i="6"/>
  <c r="AI14" i="6"/>
  <c r="AM14" i="6"/>
  <c r="D303" i="1"/>
  <c r="D301" i="1"/>
  <c r="D10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0" i="6" l="1"/>
  <c r="AB10" i="6"/>
  <c r="P10" i="6"/>
  <c r="AA10" i="6"/>
  <c r="AA10" i="3"/>
  <c r="AB10" i="3"/>
  <c r="P10" i="3"/>
  <c r="R10" i="3"/>
  <c r="D10" i="6"/>
  <c r="D10" i="3"/>
  <c r="W10" i="6"/>
  <c r="M10" i="6"/>
  <c r="I10" i="5"/>
  <c r="M10" i="5"/>
  <c r="AJ10" i="3"/>
  <c r="M10" i="3"/>
  <c r="H10" i="5"/>
  <c r="AK10" i="5"/>
  <c r="AL10" i="3"/>
  <c r="E10" i="6"/>
  <c r="AO10" i="6"/>
  <c r="AC10" i="5"/>
  <c r="L10" i="6"/>
  <c r="AG10" i="6"/>
  <c r="S10" i="5"/>
  <c r="T10" i="3"/>
  <c r="I10" i="3"/>
  <c r="U10" i="3"/>
  <c r="AM10" i="3"/>
  <c r="AN10" i="6"/>
  <c r="AF10" i="6"/>
  <c r="V10" i="6"/>
  <c r="K10" i="6"/>
  <c r="B10" i="5"/>
  <c r="AJ10" i="5"/>
  <c r="Z10" i="5"/>
  <c r="Q10" i="5"/>
  <c r="G10" i="5"/>
  <c r="H10" i="3"/>
  <c r="C10" i="6"/>
  <c r="J10" i="3"/>
  <c r="W10" i="3"/>
  <c r="AO10" i="3"/>
  <c r="AM10" i="6"/>
  <c r="AE10" i="6"/>
  <c r="U10" i="6"/>
  <c r="J10" i="6"/>
  <c r="AQ10" i="5"/>
  <c r="AI10" i="5"/>
  <c r="Y10" i="5"/>
  <c r="O10" i="5"/>
  <c r="F10" i="5"/>
  <c r="B10" i="3"/>
  <c r="K10" i="3"/>
  <c r="Z10" i="3"/>
  <c r="AQ10" i="3"/>
  <c r="AL10" i="6"/>
  <c r="AD10" i="6"/>
  <c r="T10" i="6"/>
  <c r="I10" i="6"/>
  <c r="AP10" i="5"/>
  <c r="AH10" i="5"/>
  <c r="X10" i="5"/>
  <c r="N10" i="5"/>
  <c r="E10" i="5"/>
  <c r="C10" i="3"/>
  <c r="L10" i="3"/>
  <c r="AD10" i="3"/>
  <c r="AK10" i="6"/>
  <c r="AC10" i="6"/>
  <c r="S10" i="6"/>
  <c r="H10" i="6"/>
  <c r="AO10" i="5"/>
  <c r="AG10" i="5"/>
  <c r="W10" i="5"/>
  <c r="L10" i="5"/>
  <c r="C10" i="5"/>
  <c r="E10" i="3"/>
  <c r="N10" i="3"/>
  <c r="AE10" i="3"/>
  <c r="B10" i="6"/>
  <c r="AJ10" i="6"/>
  <c r="Z10" i="6"/>
  <c r="Q10" i="6"/>
  <c r="G10" i="6"/>
  <c r="AN10" i="5"/>
  <c r="AF10" i="5"/>
  <c r="V10" i="5"/>
  <c r="K10" i="5"/>
  <c r="F10" i="3"/>
  <c r="O10" i="3"/>
  <c r="AG10" i="3"/>
  <c r="AQ10" i="6"/>
  <c r="AI10" i="6"/>
  <c r="Y10" i="6"/>
  <c r="O10" i="6"/>
  <c r="F10" i="6"/>
  <c r="AM10" i="5"/>
  <c r="AE10" i="5"/>
  <c r="U10" i="5"/>
  <c r="J10" i="5"/>
  <c r="G10" i="3"/>
  <c r="Q10" i="3"/>
  <c r="AP10" i="6"/>
  <c r="AH10" i="6"/>
  <c r="X10" i="6"/>
  <c r="N10" i="6"/>
  <c r="AL10" i="5"/>
  <c r="AD10" i="5"/>
  <c r="T10" i="5"/>
  <c r="S10" i="3"/>
  <c r="AC10" i="3"/>
  <c r="AK10" i="3"/>
  <c r="V10" i="3"/>
  <c r="AF10" i="3"/>
  <c r="AN10" i="3"/>
  <c r="X10" i="3"/>
  <c r="AH10" i="3"/>
  <c r="AP10" i="3"/>
  <c r="Y10" i="3"/>
  <c r="AI10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5" i="5"/>
  <c r="AO5" i="5"/>
  <c r="AA8" i="6" l="1"/>
  <c r="AB8" i="6"/>
  <c r="P8" i="6"/>
  <c r="R8" i="6"/>
  <c r="D9" i="6"/>
  <c r="D17" i="6" s="1"/>
  <c r="R9" i="6"/>
  <c r="R17" i="6" s="1"/>
  <c r="AB9" i="6"/>
  <c r="AB17" i="6" s="1"/>
  <c r="P9" i="6"/>
  <c r="P17" i="6" s="1"/>
  <c r="AA9" i="6"/>
  <c r="AA17" i="6" s="1"/>
  <c r="R9" i="5"/>
  <c r="R17" i="5" s="1"/>
  <c r="AA9" i="5"/>
  <c r="AA17" i="5" s="1"/>
  <c r="AB9" i="5"/>
  <c r="AB17" i="5" s="1"/>
  <c r="P9" i="5"/>
  <c r="P17" i="5" s="1"/>
  <c r="B5" i="5"/>
  <c r="N5" i="5"/>
  <c r="O5" i="5"/>
  <c r="AD5" i="5"/>
  <c r="U5" i="5"/>
  <c r="D9" i="5"/>
  <c r="D17" i="5" s="1"/>
  <c r="V5" i="5"/>
  <c r="AC5" i="5"/>
  <c r="D8" i="6"/>
  <c r="AI5" i="5"/>
  <c r="H5" i="5"/>
  <c r="I5" i="5"/>
  <c r="AK5" i="5"/>
  <c r="AP5" i="5"/>
  <c r="M5" i="5"/>
  <c r="M9" i="5"/>
  <c r="M17" i="5" s="1"/>
  <c r="AM9" i="6"/>
  <c r="AM17" i="6" s="1"/>
  <c r="M9" i="6"/>
  <c r="M17" i="6" s="1"/>
  <c r="M8" i="6"/>
  <c r="J5" i="5"/>
  <c r="S5" i="5"/>
  <c r="X5" i="5"/>
  <c r="AE5" i="5"/>
  <c r="AL5" i="5"/>
  <c r="E5" i="5"/>
  <c r="F5" i="5"/>
  <c r="K5" i="5"/>
  <c r="T5" i="5"/>
  <c r="Y5" i="5"/>
  <c r="AH5" i="5"/>
  <c r="AN5" i="5"/>
  <c r="H9" i="5"/>
  <c r="H17" i="5" s="1"/>
  <c r="AD8" i="6"/>
  <c r="G9" i="5"/>
  <c r="G17" i="5" s="1"/>
  <c r="W9" i="6"/>
  <c r="W17" i="6" s="1"/>
  <c r="AN9" i="6"/>
  <c r="AN17" i="6" s="1"/>
  <c r="H8" i="6"/>
  <c r="Z9" i="5"/>
  <c r="Z17" i="5" s="1"/>
  <c r="S9" i="5"/>
  <c r="S17" i="5" s="1"/>
  <c r="AF5" i="5"/>
  <c r="B9" i="6"/>
  <c r="B17" i="6" s="1"/>
  <c r="AJ9" i="5"/>
  <c r="AJ17" i="5" s="1"/>
  <c r="K9" i="6"/>
  <c r="K17" i="6" s="1"/>
  <c r="L9" i="6"/>
  <c r="L17" i="6" s="1"/>
  <c r="L8" i="6"/>
  <c r="C5" i="5"/>
  <c r="L5" i="5"/>
  <c r="W5" i="5"/>
  <c r="AG5" i="5"/>
  <c r="AQ5" i="5"/>
  <c r="AF9" i="6"/>
  <c r="AF17" i="6" s="1"/>
  <c r="AQ9" i="5"/>
  <c r="AQ17" i="5" s="1"/>
  <c r="AG9" i="6"/>
  <c r="AG17" i="6" s="1"/>
  <c r="AC9" i="5"/>
  <c r="AC17" i="5" s="1"/>
  <c r="G5" i="5"/>
  <c r="Q5" i="5"/>
  <c r="Z5" i="5"/>
  <c r="AJ5" i="5"/>
  <c r="C9" i="6"/>
  <c r="C17" i="6" s="1"/>
  <c r="AO9" i="6"/>
  <c r="AO17" i="6" s="1"/>
  <c r="AK9" i="5"/>
  <c r="AK17" i="5" s="1"/>
  <c r="AJ8" i="6"/>
  <c r="AC8" i="6"/>
  <c r="V9" i="6"/>
  <c r="V17" i="6" s="1"/>
  <c r="Q9" i="5"/>
  <c r="Q17" i="5" s="1"/>
  <c r="AK8" i="6"/>
  <c r="Q8" i="6"/>
  <c r="AL8" i="6"/>
  <c r="AQ8" i="6"/>
  <c r="T8" i="6"/>
  <c r="C8" i="6"/>
  <c r="Z8" i="6"/>
  <c r="S8" i="6"/>
  <c r="G8" i="6"/>
  <c r="I8" i="6"/>
  <c r="J8" i="6"/>
  <c r="U8" i="6"/>
  <c r="AE8" i="6"/>
  <c r="AM8" i="6"/>
  <c r="B8" i="6"/>
  <c r="K8" i="6"/>
  <c r="V8" i="6"/>
  <c r="AF8" i="6"/>
  <c r="AN8" i="6"/>
  <c r="W8" i="6"/>
  <c r="AG8" i="6"/>
  <c r="AO8" i="6"/>
  <c r="E8" i="6"/>
  <c r="N8" i="6"/>
  <c r="X8" i="6"/>
  <c r="AH8" i="6"/>
  <c r="AP8" i="6"/>
  <c r="F8" i="6"/>
  <c r="O8" i="6"/>
  <c r="Y8" i="6"/>
  <c r="AI8" i="6"/>
  <c r="AM5" i="5"/>
  <c r="E9" i="6"/>
  <c r="E17" i="6" s="1"/>
  <c r="N9" i="6"/>
  <c r="N17" i="6" s="1"/>
  <c r="X9" i="6"/>
  <c r="X17" i="6" s="1"/>
  <c r="AH9" i="6"/>
  <c r="AH17" i="6" s="1"/>
  <c r="AP9" i="6"/>
  <c r="AP17" i="6" s="1"/>
  <c r="I9" i="5"/>
  <c r="I17" i="5" s="1"/>
  <c r="T9" i="5"/>
  <c r="T17" i="5" s="1"/>
  <c r="AD9" i="5"/>
  <c r="AD17" i="5" s="1"/>
  <c r="AL9" i="5"/>
  <c r="AL17" i="5" s="1"/>
  <c r="F9" i="6"/>
  <c r="F17" i="6" s="1"/>
  <c r="O9" i="6"/>
  <c r="O17" i="6" s="1"/>
  <c r="Y9" i="6"/>
  <c r="Y17" i="6" s="1"/>
  <c r="AI9" i="6"/>
  <c r="AI17" i="6" s="1"/>
  <c r="AQ9" i="6"/>
  <c r="AQ17" i="6" s="1"/>
  <c r="J9" i="5"/>
  <c r="J17" i="5" s="1"/>
  <c r="U9" i="5"/>
  <c r="U17" i="5" s="1"/>
  <c r="AE9" i="5"/>
  <c r="AE17" i="5" s="1"/>
  <c r="AM9" i="5"/>
  <c r="AM17" i="5" s="1"/>
  <c r="G9" i="6"/>
  <c r="G17" i="6" s="1"/>
  <c r="Q9" i="6"/>
  <c r="Q17" i="6" s="1"/>
  <c r="Z9" i="6"/>
  <c r="Z17" i="6" s="1"/>
  <c r="AJ9" i="6"/>
  <c r="AJ17" i="6" s="1"/>
  <c r="B9" i="5"/>
  <c r="B17" i="5" s="1"/>
  <c r="K9" i="5"/>
  <c r="K17" i="5" s="1"/>
  <c r="V9" i="5"/>
  <c r="V17" i="5" s="1"/>
  <c r="AF9" i="5"/>
  <c r="AF17" i="5" s="1"/>
  <c r="AN9" i="5"/>
  <c r="AN17" i="5" s="1"/>
  <c r="H9" i="6"/>
  <c r="H17" i="6" s="1"/>
  <c r="S9" i="6"/>
  <c r="S17" i="6" s="1"/>
  <c r="AC9" i="6"/>
  <c r="AC17" i="6" s="1"/>
  <c r="AK9" i="6"/>
  <c r="AK17" i="6" s="1"/>
  <c r="C9" i="5"/>
  <c r="C17" i="5" s="1"/>
  <c r="L9" i="5"/>
  <c r="L17" i="5" s="1"/>
  <c r="W9" i="5"/>
  <c r="W17" i="5" s="1"/>
  <c r="AG9" i="5"/>
  <c r="AG17" i="5" s="1"/>
  <c r="AO9" i="5"/>
  <c r="AO17" i="5" s="1"/>
  <c r="I9" i="6"/>
  <c r="I17" i="6" s="1"/>
  <c r="T9" i="6"/>
  <c r="T17" i="6" s="1"/>
  <c r="AD9" i="6"/>
  <c r="AD17" i="6" s="1"/>
  <c r="AL9" i="6"/>
  <c r="AL17" i="6" s="1"/>
  <c r="E9" i="5"/>
  <c r="E17" i="5" s="1"/>
  <c r="N9" i="5"/>
  <c r="N17" i="5" s="1"/>
  <c r="X9" i="5"/>
  <c r="X17" i="5" s="1"/>
  <c r="AH9" i="5"/>
  <c r="AH17" i="5" s="1"/>
  <c r="AP9" i="5"/>
  <c r="AP17" i="5" s="1"/>
  <c r="J9" i="6"/>
  <c r="J17" i="6" s="1"/>
  <c r="U9" i="6"/>
  <c r="U17" i="6" s="1"/>
  <c r="AE9" i="6"/>
  <c r="AE17" i="6" s="1"/>
  <c r="F9" i="5"/>
  <c r="F17" i="5" s="1"/>
  <c r="O9" i="5"/>
  <c r="O17" i="5" s="1"/>
  <c r="Y9" i="5"/>
  <c r="Y17" i="5" s="1"/>
  <c r="AI9" i="5"/>
  <c r="AI17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4" i="5"/>
  <c r="D160" i="1"/>
  <c r="D140" i="1"/>
  <c r="D142" i="1"/>
  <c r="D135" i="1"/>
  <c r="D136" i="1"/>
  <c r="D137" i="1"/>
  <c r="D105" i="1"/>
  <c r="D107" i="1"/>
  <c r="D100" i="1"/>
  <c r="D101" i="1"/>
  <c r="D102" i="1"/>
  <c r="D4" i="6" l="1"/>
  <c r="R4" i="6"/>
  <c r="P4" i="6"/>
  <c r="AA4" i="6"/>
  <c r="AB4" i="6"/>
  <c r="D5" i="6"/>
  <c r="P5" i="6"/>
  <c r="AB5" i="6"/>
  <c r="AA5" i="6"/>
  <c r="R5" i="6"/>
  <c r="AB13" i="5"/>
  <c r="P2" i="5"/>
  <c r="R2" i="5"/>
  <c r="AA2" i="5"/>
  <c r="P13" i="5"/>
  <c r="AB2" i="5"/>
  <c r="R13" i="5"/>
  <c r="AA13" i="5"/>
  <c r="AA3" i="5"/>
  <c r="P3" i="5"/>
  <c r="R3" i="5"/>
  <c r="AB3" i="5"/>
  <c r="R13" i="6"/>
  <c r="AB2" i="6"/>
  <c r="AA2" i="6"/>
  <c r="R2" i="6"/>
  <c r="P13" i="6"/>
  <c r="P2" i="6"/>
  <c r="AB13" i="6"/>
  <c r="AA13" i="6"/>
  <c r="R3" i="6"/>
  <c r="P3" i="6"/>
  <c r="AB3" i="6"/>
  <c r="AA3" i="6"/>
  <c r="D3" i="5"/>
  <c r="D12" i="5" s="1"/>
  <c r="M3" i="6"/>
  <c r="M16" i="6" s="1"/>
  <c r="D3" i="6"/>
  <c r="D2" i="5"/>
  <c r="D13" i="5"/>
  <c r="D2" i="6"/>
  <c r="D13" i="6"/>
  <c r="M5" i="6"/>
  <c r="AK4" i="6"/>
  <c r="M4" i="6"/>
  <c r="AQ4" i="5"/>
  <c r="M4" i="5"/>
  <c r="M2" i="5"/>
  <c r="M13" i="5"/>
  <c r="M2" i="6"/>
  <c r="M13" i="6"/>
  <c r="M3" i="5"/>
  <c r="F13" i="6"/>
  <c r="V3" i="5"/>
  <c r="V12" i="5" s="1"/>
  <c r="K4" i="6"/>
  <c r="AP2" i="5"/>
  <c r="AC4" i="5"/>
  <c r="T4" i="6"/>
  <c r="U4" i="6"/>
  <c r="AD4" i="6"/>
  <c r="AM4" i="6"/>
  <c r="AN4" i="6"/>
  <c r="J3" i="5"/>
  <c r="J12" i="5" s="1"/>
  <c r="AJ13" i="5"/>
  <c r="V4" i="6"/>
  <c r="AK4" i="5"/>
  <c r="AJ13" i="6"/>
  <c r="I4" i="6"/>
  <c r="AF4" i="6"/>
  <c r="K3" i="5"/>
  <c r="K12" i="5" s="1"/>
  <c r="B4" i="6"/>
  <c r="AE4" i="6"/>
  <c r="J4" i="6"/>
  <c r="AL4" i="6"/>
  <c r="U3" i="5"/>
  <c r="U12" i="5" s="1"/>
  <c r="AI13" i="6"/>
  <c r="L4" i="6"/>
  <c r="E4" i="6"/>
  <c r="N4" i="6"/>
  <c r="X4" i="6"/>
  <c r="AH4" i="6"/>
  <c r="AP4" i="6"/>
  <c r="AL3" i="6"/>
  <c r="AL12" i="6" s="1"/>
  <c r="AG4" i="6"/>
  <c r="AO4" i="6"/>
  <c r="F4" i="6"/>
  <c r="O4" i="6"/>
  <c r="Y4" i="6"/>
  <c r="AI4" i="6"/>
  <c r="AQ4" i="6"/>
  <c r="O13" i="6"/>
  <c r="W4" i="6"/>
  <c r="G4" i="6"/>
  <c r="Q4" i="6"/>
  <c r="Z4" i="6"/>
  <c r="AJ4" i="6"/>
  <c r="H4" i="5"/>
  <c r="C4" i="6"/>
  <c r="AP5" i="6"/>
  <c r="Q2" i="5"/>
  <c r="AP2" i="6"/>
  <c r="H4" i="6"/>
  <c r="S4" i="6"/>
  <c r="AC4" i="6"/>
  <c r="S4" i="5"/>
  <c r="B13" i="5"/>
  <c r="I4" i="5"/>
  <c r="AF13" i="5"/>
  <c r="O2" i="5"/>
  <c r="AO2" i="5"/>
  <c r="V13" i="5"/>
  <c r="AE3" i="6"/>
  <c r="AE12" i="6" s="1"/>
  <c r="AH2" i="6"/>
  <c r="G4" i="5"/>
  <c r="Q4" i="5"/>
  <c r="Z4" i="5"/>
  <c r="AJ4" i="5"/>
  <c r="F5" i="6"/>
  <c r="J4" i="5"/>
  <c r="U4" i="5"/>
  <c r="AE4" i="5"/>
  <c r="AM4" i="5"/>
  <c r="Y5" i="6"/>
  <c r="C2" i="5"/>
  <c r="H13" i="5"/>
  <c r="F2" i="5"/>
  <c r="Z2" i="5"/>
  <c r="I13" i="5"/>
  <c r="AK13" i="5"/>
  <c r="AL3" i="5"/>
  <c r="AL12" i="5" s="1"/>
  <c r="Y13" i="6"/>
  <c r="AE3" i="5"/>
  <c r="AE12" i="5" s="1"/>
  <c r="B4" i="5"/>
  <c r="K4" i="5"/>
  <c r="V4" i="5"/>
  <c r="AF4" i="5"/>
  <c r="AN4" i="5"/>
  <c r="Z5" i="6"/>
  <c r="T4" i="5"/>
  <c r="G2" i="5"/>
  <c r="AG2" i="5"/>
  <c r="K13" i="5"/>
  <c r="AL13" i="5"/>
  <c r="E2" i="6"/>
  <c r="AF3" i="5"/>
  <c r="AF12" i="5" s="1"/>
  <c r="C4" i="5"/>
  <c r="L4" i="5"/>
  <c r="W4" i="5"/>
  <c r="AG4" i="5"/>
  <c r="AO4" i="5"/>
  <c r="AD13" i="5"/>
  <c r="AL4" i="5"/>
  <c r="X2" i="5"/>
  <c r="AP13" i="6"/>
  <c r="L2" i="5"/>
  <c r="AH2" i="5"/>
  <c r="S13" i="5"/>
  <c r="AN13" i="5"/>
  <c r="N2" i="6"/>
  <c r="AQ13" i="6"/>
  <c r="AM3" i="5"/>
  <c r="AM12" i="5" s="1"/>
  <c r="E4" i="5"/>
  <c r="N4" i="5"/>
  <c r="X4" i="5"/>
  <c r="AH4" i="5"/>
  <c r="AP4" i="5"/>
  <c r="AL5" i="6"/>
  <c r="AC13" i="5"/>
  <c r="W2" i="5"/>
  <c r="AD4" i="5"/>
  <c r="E2" i="5"/>
  <c r="L13" i="5"/>
  <c r="N2" i="5"/>
  <c r="AJ2" i="5"/>
  <c r="T13" i="5"/>
  <c r="X2" i="6"/>
  <c r="B3" i="5"/>
  <c r="B12" i="5" s="1"/>
  <c r="AN3" i="5"/>
  <c r="AN12" i="5" s="1"/>
  <c r="F4" i="5"/>
  <c r="O4" i="5"/>
  <c r="Y4" i="5"/>
  <c r="AI4" i="5"/>
  <c r="AE5" i="6"/>
  <c r="AQ5" i="6"/>
  <c r="Y2" i="6"/>
  <c r="AN3" i="6"/>
  <c r="AN12" i="6" s="1"/>
  <c r="G5" i="6"/>
  <c r="Y2" i="5"/>
  <c r="AI2" i="5"/>
  <c r="AQ2" i="5"/>
  <c r="J13" i="5"/>
  <c r="U13" i="5"/>
  <c r="AE13" i="5"/>
  <c r="AM13" i="5"/>
  <c r="G2" i="6"/>
  <c r="Q2" i="6"/>
  <c r="Z2" i="6"/>
  <c r="AJ2" i="6"/>
  <c r="C3" i="6"/>
  <c r="C12" i="6" s="1"/>
  <c r="L3" i="6"/>
  <c r="L12" i="6" s="1"/>
  <c r="W3" i="6"/>
  <c r="W12" i="6" s="1"/>
  <c r="AG3" i="6"/>
  <c r="AG12" i="6" s="1"/>
  <c r="AO3" i="6"/>
  <c r="AO12" i="6" s="1"/>
  <c r="H13" i="6"/>
  <c r="S13" i="6"/>
  <c r="AC13" i="6"/>
  <c r="AK13" i="6"/>
  <c r="C3" i="5"/>
  <c r="C12" i="5" s="1"/>
  <c r="L3" i="5"/>
  <c r="L12" i="5" s="1"/>
  <c r="W3" i="5"/>
  <c r="W12" i="5" s="1"/>
  <c r="AG3" i="5"/>
  <c r="AG12" i="5" s="1"/>
  <c r="AO3" i="5"/>
  <c r="AO12" i="5" s="1"/>
  <c r="H5" i="6"/>
  <c r="S5" i="6"/>
  <c r="AC5" i="6"/>
  <c r="AK5" i="6"/>
  <c r="U3" i="6"/>
  <c r="U12" i="6" s="1"/>
  <c r="O5" i="6"/>
  <c r="AQ2" i="6"/>
  <c r="G13" i="6"/>
  <c r="Q5" i="6"/>
  <c r="H2" i="6"/>
  <c r="N3" i="6"/>
  <c r="N12" i="6" s="1"/>
  <c r="X3" i="6"/>
  <c r="X12" i="6" s="1"/>
  <c r="AH3" i="6"/>
  <c r="AH12" i="6" s="1"/>
  <c r="AP3" i="6"/>
  <c r="AP12" i="6" s="1"/>
  <c r="I13" i="6"/>
  <c r="T13" i="6"/>
  <c r="AD13" i="6"/>
  <c r="AL13" i="6"/>
  <c r="E3" i="5"/>
  <c r="E12" i="5" s="1"/>
  <c r="N3" i="5"/>
  <c r="N12" i="5" s="1"/>
  <c r="X3" i="5"/>
  <c r="X12" i="5" s="1"/>
  <c r="AH3" i="5"/>
  <c r="AH12" i="5" s="1"/>
  <c r="AP3" i="5"/>
  <c r="AP12" i="5" s="1"/>
  <c r="I5" i="6"/>
  <c r="T5" i="6"/>
  <c r="AD5" i="6"/>
  <c r="AM3" i="6"/>
  <c r="AM12" i="6" s="1"/>
  <c r="F2" i="6"/>
  <c r="V3" i="6"/>
  <c r="V12" i="6" s="1"/>
  <c r="S2" i="6"/>
  <c r="AK2" i="5"/>
  <c r="AO13" i="5"/>
  <c r="I2" i="6"/>
  <c r="T2" i="6"/>
  <c r="AD2" i="6"/>
  <c r="AL2" i="6"/>
  <c r="F3" i="6"/>
  <c r="F12" i="6" s="1"/>
  <c r="O3" i="6"/>
  <c r="O12" i="6" s="1"/>
  <c r="Y3" i="6"/>
  <c r="Y12" i="6" s="1"/>
  <c r="AI3" i="6"/>
  <c r="AI12" i="6" s="1"/>
  <c r="AQ3" i="6"/>
  <c r="AQ12" i="6" s="1"/>
  <c r="J13" i="6"/>
  <c r="U13" i="6"/>
  <c r="AE13" i="6"/>
  <c r="AM13" i="6"/>
  <c r="F3" i="5"/>
  <c r="F12" i="5" s="1"/>
  <c r="O3" i="5"/>
  <c r="O12" i="5" s="1"/>
  <c r="Y3" i="5"/>
  <c r="Y12" i="5" s="1"/>
  <c r="AI3" i="5"/>
  <c r="AI12" i="5" s="1"/>
  <c r="AQ3" i="5"/>
  <c r="AQ12" i="5" s="1"/>
  <c r="J5" i="6"/>
  <c r="U5" i="6"/>
  <c r="AM5" i="6"/>
  <c r="O2" i="6"/>
  <c r="Z13" i="6"/>
  <c r="AC2" i="6"/>
  <c r="H2" i="5"/>
  <c r="C13" i="5"/>
  <c r="AG13" i="5"/>
  <c r="I2" i="5"/>
  <c r="T2" i="5"/>
  <c r="AD2" i="5"/>
  <c r="AL2" i="5"/>
  <c r="E13" i="5"/>
  <c r="N13" i="5"/>
  <c r="X13" i="5"/>
  <c r="AH13" i="5"/>
  <c r="AP13" i="5"/>
  <c r="B3" i="6"/>
  <c r="B12" i="6" s="1"/>
  <c r="J2" i="6"/>
  <c r="U2" i="6"/>
  <c r="AE2" i="6"/>
  <c r="AM2" i="6"/>
  <c r="G3" i="6"/>
  <c r="G12" i="6" s="1"/>
  <c r="Q3" i="6"/>
  <c r="Q12" i="6" s="1"/>
  <c r="Z3" i="6"/>
  <c r="Z12" i="6" s="1"/>
  <c r="AJ3" i="6"/>
  <c r="AJ12" i="6" s="1"/>
  <c r="B13" i="6"/>
  <c r="K13" i="6"/>
  <c r="V13" i="6"/>
  <c r="AF13" i="6"/>
  <c r="AN13" i="6"/>
  <c r="G3" i="5"/>
  <c r="G12" i="5" s="1"/>
  <c r="Q3" i="5"/>
  <c r="Q12" i="5" s="1"/>
  <c r="Z3" i="5"/>
  <c r="Z12" i="5" s="1"/>
  <c r="AJ3" i="5"/>
  <c r="AJ12" i="5" s="1"/>
  <c r="B5" i="6"/>
  <c r="K5" i="6"/>
  <c r="V5" i="6"/>
  <c r="AF5" i="6"/>
  <c r="AN5" i="6"/>
  <c r="J3" i="6"/>
  <c r="J12" i="6" s="1"/>
  <c r="AI5" i="6"/>
  <c r="K3" i="6"/>
  <c r="K12" i="6" s="1"/>
  <c r="Q13" i="6"/>
  <c r="AJ5" i="6"/>
  <c r="E3" i="6"/>
  <c r="E12" i="6" s="1"/>
  <c r="AC2" i="5"/>
  <c r="W13" i="5"/>
  <c r="J2" i="5"/>
  <c r="U2" i="5"/>
  <c r="AE2" i="5"/>
  <c r="AM2" i="5"/>
  <c r="F13" i="5"/>
  <c r="O13" i="5"/>
  <c r="Y13" i="5"/>
  <c r="AI13" i="5"/>
  <c r="AQ13" i="5"/>
  <c r="B2" i="6"/>
  <c r="K2" i="6"/>
  <c r="V2" i="6"/>
  <c r="AF2" i="6"/>
  <c r="AN2" i="6"/>
  <c r="H3" i="6"/>
  <c r="H12" i="6" s="1"/>
  <c r="S3" i="6"/>
  <c r="S12" i="6" s="1"/>
  <c r="AC3" i="6"/>
  <c r="AC12" i="6" s="1"/>
  <c r="AK3" i="6"/>
  <c r="AK12" i="6" s="1"/>
  <c r="C13" i="6"/>
  <c r="L13" i="6"/>
  <c r="W13" i="6"/>
  <c r="AG13" i="6"/>
  <c r="AO13" i="6"/>
  <c r="H3" i="5"/>
  <c r="H12" i="5" s="1"/>
  <c r="S3" i="5"/>
  <c r="S12" i="5" s="1"/>
  <c r="AC3" i="5"/>
  <c r="AC12" i="5" s="1"/>
  <c r="AK3" i="5"/>
  <c r="AK12" i="5" s="1"/>
  <c r="C5" i="6"/>
  <c r="L5" i="6"/>
  <c r="W5" i="6"/>
  <c r="AG5" i="6"/>
  <c r="AO5" i="6"/>
  <c r="AI2" i="6"/>
  <c r="AF3" i="6"/>
  <c r="AF12" i="6" s="1"/>
  <c r="AK2" i="6"/>
  <c r="S2" i="5"/>
  <c r="B2" i="5"/>
  <c r="K2" i="5"/>
  <c r="V2" i="5"/>
  <c r="AF2" i="5"/>
  <c r="AN2" i="5"/>
  <c r="G13" i="5"/>
  <c r="Q13" i="5"/>
  <c r="Z13" i="5"/>
  <c r="C2" i="6"/>
  <c r="L2" i="6"/>
  <c r="W2" i="6"/>
  <c r="AG2" i="6"/>
  <c r="AO2" i="6"/>
  <c r="I3" i="6"/>
  <c r="I12" i="6" s="1"/>
  <c r="T3" i="6"/>
  <c r="T12" i="6" s="1"/>
  <c r="AD3" i="6"/>
  <c r="AD12" i="6" s="1"/>
  <c r="E13" i="6"/>
  <c r="N13" i="6"/>
  <c r="X13" i="6"/>
  <c r="AH13" i="6"/>
  <c r="I3" i="5"/>
  <c r="I12" i="5" s="1"/>
  <c r="T3" i="5"/>
  <c r="T12" i="5" s="1"/>
  <c r="AD3" i="5"/>
  <c r="AD12" i="5" s="1"/>
  <c r="E5" i="6"/>
  <c r="N5" i="6"/>
  <c r="X5" i="6"/>
  <c r="AH5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6" i="6" l="1"/>
  <c r="R11" i="6"/>
  <c r="R12" i="6"/>
  <c r="R15" i="6"/>
  <c r="AB16" i="5"/>
  <c r="AB11" i="5"/>
  <c r="AB15" i="5"/>
  <c r="AB12" i="5"/>
  <c r="R16" i="5"/>
  <c r="R11" i="5"/>
  <c r="R12" i="5"/>
  <c r="R15" i="5"/>
  <c r="AB6" i="6"/>
  <c r="P6" i="6"/>
  <c r="AA6" i="6"/>
  <c r="R6" i="6"/>
  <c r="P16" i="5"/>
  <c r="P12" i="5"/>
  <c r="P11" i="5"/>
  <c r="P15" i="5"/>
  <c r="AA15" i="5"/>
  <c r="AA11" i="5"/>
  <c r="AA12" i="5"/>
  <c r="AA16" i="5"/>
  <c r="P16" i="6"/>
  <c r="P11" i="6"/>
  <c r="P15" i="6"/>
  <c r="P12" i="6"/>
  <c r="AA16" i="6"/>
  <c r="AA15" i="6"/>
  <c r="AA12" i="6"/>
  <c r="AA11" i="6"/>
  <c r="AB12" i="6"/>
  <c r="AB15" i="6"/>
  <c r="AB16" i="6"/>
  <c r="AB11" i="6"/>
  <c r="M11" i="6"/>
  <c r="AA6" i="3"/>
  <c r="AB6" i="3"/>
  <c r="P6" i="3"/>
  <c r="R6" i="3"/>
  <c r="D16" i="5"/>
  <c r="D11" i="5"/>
  <c r="D15" i="5"/>
  <c r="M12" i="6"/>
  <c r="M15" i="6"/>
  <c r="D6" i="6"/>
  <c r="D6" i="3"/>
  <c r="D12" i="6"/>
  <c r="D11" i="6"/>
  <c r="D16" i="6"/>
  <c r="D15" i="6"/>
  <c r="V11" i="5"/>
  <c r="M15" i="5"/>
  <c r="M16" i="5"/>
  <c r="M11" i="5"/>
  <c r="M12" i="5"/>
  <c r="V16" i="5"/>
  <c r="M6" i="6"/>
  <c r="M6" i="3"/>
  <c r="V15" i="5"/>
  <c r="Y15" i="6"/>
  <c r="Y11" i="6"/>
  <c r="Y16" i="6"/>
  <c r="AO11" i="6"/>
  <c r="AO15" i="6"/>
  <c r="AO16" i="6"/>
  <c r="AD16" i="5"/>
  <c r="AD11" i="5"/>
  <c r="AD15" i="5"/>
  <c r="T16" i="6"/>
  <c r="T15" i="6"/>
  <c r="T11" i="6"/>
  <c r="AK11" i="5"/>
  <c r="AK16" i="5"/>
  <c r="AK15" i="5"/>
  <c r="K16" i="6"/>
  <c r="K11" i="6"/>
  <c r="K15" i="6"/>
  <c r="AJ15" i="5"/>
  <c r="AJ16" i="5"/>
  <c r="AJ11" i="5"/>
  <c r="F15" i="5"/>
  <c r="F11" i="5"/>
  <c r="F16" i="5"/>
  <c r="O15" i="6"/>
  <c r="O11" i="6"/>
  <c r="O16" i="6"/>
  <c r="AH15" i="5"/>
  <c r="AH16" i="5"/>
  <c r="AH11" i="5"/>
  <c r="AP15" i="6"/>
  <c r="AP11" i="6"/>
  <c r="AP16" i="6"/>
  <c r="W15" i="5"/>
  <c r="W16" i="5"/>
  <c r="W11" i="5"/>
  <c r="AG15" i="6"/>
  <c r="AG11" i="6"/>
  <c r="AG16" i="6"/>
  <c r="AN16" i="6"/>
  <c r="AN15" i="6"/>
  <c r="AN11" i="6"/>
  <c r="AN16" i="5"/>
  <c r="AN11" i="5"/>
  <c r="AN15" i="5"/>
  <c r="AL11" i="5"/>
  <c r="AL16" i="5"/>
  <c r="AL15" i="5"/>
  <c r="AD16" i="6"/>
  <c r="AD15" i="6"/>
  <c r="AD11" i="6"/>
  <c r="O15" i="5"/>
  <c r="O16" i="5"/>
  <c r="O11" i="5"/>
  <c r="AP15" i="5"/>
  <c r="AP16" i="5"/>
  <c r="AP11" i="5"/>
  <c r="AG15" i="5"/>
  <c r="AG16" i="5"/>
  <c r="AG11" i="5"/>
  <c r="AL16" i="6"/>
  <c r="AL15" i="6"/>
  <c r="AL11" i="6"/>
  <c r="U16" i="5"/>
  <c r="U11" i="5"/>
  <c r="U15" i="5"/>
  <c r="T16" i="5"/>
  <c r="T11" i="5"/>
  <c r="T15" i="5"/>
  <c r="I16" i="6"/>
  <c r="I15" i="6"/>
  <c r="I11" i="6"/>
  <c r="AF16" i="6"/>
  <c r="AF15" i="6"/>
  <c r="AF11" i="6"/>
  <c r="AC16" i="5"/>
  <c r="AC11" i="5"/>
  <c r="AC15" i="5"/>
  <c r="AK16" i="6"/>
  <c r="AK15" i="6"/>
  <c r="AK11" i="6"/>
  <c r="Z15" i="5"/>
  <c r="Z11" i="5"/>
  <c r="Z16" i="5"/>
  <c r="AJ15" i="6"/>
  <c r="AJ11" i="6"/>
  <c r="AJ16" i="6"/>
  <c r="B16" i="6"/>
  <c r="B15" i="6"/>
  <c r="B11" i="6"/>
  <c r="F15" i="6"/>
  <c r="F11" i="6"/>
  <c r="F16" i="6"/>
  <c r="V16" i="6"/>
  <c r="V15" i="6"/>
  <c r="V11" i="6"/>
  <c r="X15" i="5"/>
  <c r="X16" i="5"/>
  <c r="X11" i="5"/>
  <c r="AH15" i="6"/>
  <c r="AH11" i="6"/>
  <c r="AH16" i="6"/>
  <c r="U16" i="6"/>
  <c r="U11" i="6"/>
  <c r="U15" i="6"/>
  <c r="L15" i="5"/>
  <c r="L16" i="5"/>
  <c r="L11" i="5"/>
  <c r="W11" i="6"/>
  <c r="W15" i="6"/>
  <c r="W16" i="6"/>
  <c r="B16" i="5"/>
  <c r="B11" i="5"/>
  <c r="B15" i="5"/>
  <c r="AM16" i="5"/>
  <c r="AM11" i="5"/>
  <c r="AM15" i="5"/>
  <c r="AF16" i="5"/>
  <c r="AF11" i="5"/>
  <c r="AF15" i="5"/>
  <c r="I16" i="5"/>
  <c r="I11" i="5"/>
  <c r="I15" i="5"/>
  <c r="AC16" i="6"/>
  <c r="AC15" i="6"/>
  <c r="AC11" i="6"/>
  <c r="J16" i="6"/>
  <c r="J11" i="6"/>
  <c r="J15" i="6"/>
  <c r="Q15" i="5"/>
  <c r="Q16" i="5"/>
  <c r="Q11" i="5"/>
  <c r="Z15" i="6"/>
  <c r="Z11" i="6"/>
  <c r="Z16" i="6"/>
  <c r="N15" i="5"/>
  <c r="N16" i="5"/>
  <c r="N11" i="5"/>
  <c r="X11" i="6"/>
  <c r="X15" i="6"/>
  <c r="X16" i="6"/>
  <c r="C15" i="5"/>
  <c r="C16" i="5"/>
  <c r="C11" i="5"/>
  <c r="L15" i="6"/>
  <c r="L11" i="6"/>
  <c r="L16" i="6"/>
  <c r="AE16" i="6"/>
  <c r="AE15" i="6"/>
  <c r="AE11" i="6"/>
  <c r="S16" i="5"/>
  <c r="S11" i="5"/>
  <c r="S15" i="5"/>
  <c r="H16" i="5"/>
  <c r="H11" i="5"/>
  <c r="H15" i="5"/>
  <c r="S16" i="6"/>
  <c r="S15" i="6"/>
  <c r="S11" i="6"/>
  <c r="G15" i="5"/>
  <c r="G16" i="5"/>
  <c r="G11" i="5"/>
  <c r="Q15" i="6"/>
  <c r="Q11" i="6"/>
  <c r="Q16" i="6"/>
  <c r="AM16" i="6"/>
  <c r="AM15" i="6"/>
  <c r="AM11" i="6"/>
  <c r="E15" i="5"/>
  <c r="E16" i="5"/>
  <c r="E11" i="5"/>
  <c r="N15" i="6"/>
  <c r="N11" i="6"/>
  <c r="N16" i="6"/>
  <c r="C15" i="6"/>
  <c r="C11" i="6"/>
  <c r="C16" i="6"/>
  <c r="H16" i="6"/>
  <c r="H15" i="6"/>
  <c r="H11" i="6"/>
  <c r="G15" i="6"/>
  <c r="G11" i="6"/>
  <c r="G16" i="6"/>
  <c r="AQ15" i="5"/>
  <c r="AQ11" i="5"/>
  <c r="AQ16" i="5"/>
  <c r="K16" i="5"/>
  <c r="K11" i="5"/>
  <c r="K15" i="5"/>
  <c r="E11" i="6"/>
  <c r="E15" i="6"/>
  <c r="E16" i="6"/>
  <c r="AI15" i="5"/>
  <c r="AI11" i="5"/>
  <c r="AI16" i="5"/>
  <c r="AQ15" i="6"/>
  <c r="AQ11" i="6"/>
  <c r="AQ16" i="6"/>
  <c r="Y15" i="5"/>
  <c r="Y16" i="5"/>
  <c r="Y11" i="5"/>
  <c r="AI15" i="6"/>
  <c r="AI11" i="6"/>
  <c r="AI16" i="6"/>
  <c r="AO16" i="5"/>
  <c r="AO15" i="5"/>
  <c r="AO11" i="5"/>
  <c r="AE16" i="5"/>
  <c r="AE11" i="5"/>
  <c r="AE15" i="5"/>
  <c r="J16" i="5"/>
  <c r="J11" i="5"/>
  <c r="J15" i="5"/>
  <c r="F6" i="3"/>
  <c r="AH6" i="3"/>
  <c r="E6" i="3"/>
  <c r="AO6" i="3"/>
  <c r="C6" i="3"/>
  <c r="AQ6" i="6"/>
  <c r="AP6" i="6"/>
  <c r="AO6" i="6"/>
  <c r="AN6" i="6"/>
  <c r="AM6" i="6"/>
  <c r="AE6" i="6"/>
  <c r="U6" i="6"/>
  <c r="J6" i="6"/>
  <c r="S6" i="6"/>
  <c r="AJ6" i="6"/>
  <c r="AI6" i="6"/>
  <c r="AH6" i="6"/>
  <c r="E6" i="6"/>
  <c r="AF6" i="6"/>
  <c r="AL6" i="6"/>
  <c r="AD6" i="6"/>
  <c r="T6" i="6"/>
  <c r="I6" i="6"/>
  <c r="AC6" i="6"/>
  <c r="Z6" i="6"/>
  <c r="G6" i="6"/>
  <c r="Y6" i="6"/>
  <c r="F6" i="6"/>
  <c r="N6" i="6"/>
  <c r="W6" i="6"/>
  <c r="L6" i="6"/>
  <c r="V6" i="6"/>
  <c r="K6" i="6"/>
  <c r="AK6" i="6"/>
  <c r="H6" i="6"/>
  <c r="Q6" i="6"/>
  <c r="O6" i="6"/>
  <c r="X6" i="6"/>
  <c r="AG6" i="6"/>
  <c r="C6" i="6"/>
  <c r="B6" i="6"/>
  <c r="X6" i="3"/>
  <c r="AF6" i="3"/>
  <c r="K6" i="3"/>
  <c r="AM6" i="3"/>
  <c r="AE6" i="3"/>
  <c r="U6" i="3"/>
  <c r="J6" i="3"/>
  <c r="AP6" i="3"/>
  <c r="N6" i="3"/>
  <c r="AN6" i="3"/>
  <c r="V6" i="3"/>
  <c r="AL6" i="3"/>
  <c r="AD6" i="3"/>
  <c r="T6" i="3"/>
  <c r="I6" i="3"/>
  <c r="AK6" i="3"/>
  <c r="AC6" i="3"/>
  <c r="S6" i="3"/>
  <c r="H6" i="3"/>
  <c r="Q6" i="3"/>
  <c r="B6" i="3"/>
  <c r="AJ6" i="3"/>
  <c r="Z6" i="3"/>
  <c r="G6" i="3"/>
  <c r="AQ6" i="3"/>
  <c r="AI6" i="3"/>
  <c r="Y6" i="3"/>
  <c r="O6" i="3"/>
  <c r="AG6" i="3"/>
  <c r="W6" i="3"/>
  <c r="L6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8" i="3" l="1"/>
  <c r="AB8" i="3"/>
  <c r="AA8" i="3"/>
  <c r="R8" i="3"/>
  <c r="M8" i="3"/>
  <c r="D8" i="3"/>
  <c r="AF8" i="3"/>
  <c r="B8" i="3"/>
  <c r="C8" i="3"/>
  <c r="L8" i="3"/>
  <c r="W8" i="3"/>
  <c r="AG8" i="3"/>
  <c r="E8" i="3"/>
  <c r="N8" i="3"/>
  <c r="X8" i="3"/>
  <c r="AH8" i="3"/>
  <c r="G8" i="3"/>
  <c r="Q8" i="3"/>
  <c r="Z8" i="3"/>
  <c r="AJ8" i="3"/>
  <c r="H8" i="3"/>
  <c r="S8" i="3"/>
  <c r="AC8" i="3"/>
  <c r="AK8" i="3"/>
  <c r="I8" i="3"/>
  <c r="T8" i="3"/>
  <c r="AD8" i="3"/>
  <c r="J8" i="3"/>
  <c r="U8" i="3"/>
  <c r="AE8" i="3"/>
  <c r="AI8" i="3"/>
  <c r="AQ8" i="3"/>
  <c r="Y8" i="3"/>
  <c r="AP8" i="3"/>
  <c r="V8" i="3"/>
  <c r="AO8" i="3"/>
  <c r="O8" i="3"/>
  <c r="AN8" i="3"/>
  <c r="K8" i="3"/>
  <c r="AM8" i="3"/>
  <c r="F8" i="3"/>
  <c r="AL8" i="3"/>
  <c r="D222" i="1"/>
  <c r="D223" i="1"/>
  <c r="D224" i="1"/>
  <c r="D225" i="1"/>
  <c r="D227" i="1"/>
  <c r="R9" i="3" l="1"/>
  <c r="R17" i="3" s="1"/>
  <c r="AA9" i="3"/>
  <c r="AA17" i="3" s="1"/>
  <c r="P9" i="3"/>
  <c r="P17" i="3" s="1"/>
  <c r="AB9" i="3"/>
  <c r="AB17" i="3" s="1"/>
  <c r="D9" i="3"/>
  <c r="D17" i="3" s="1"/>
  <c r="M9" i="3"/>
  <c r="M17" i="3" s="1"/>
  <c r="AQ9" i="3"/>
  <c r="AQ17" i="3" s="1"/>
  <c r="U9" i="3"/>
  <c r="U17" i="3" s="1"/>
  <c r="N9" i="3"/>
  <c r="N17" i="3" s="1"/>
  <c r="AP9" i="3"/>
  <c r="AP17" i="3" s="1"/>
  <c r="F9" i="3"/>
  <c r="F17" i="3" s="1"/>
  <c r="Y9" i="3"/>
  <c r="Y17" i="3" s="1"/>
  <c r="Q9" i="3"/>
  <c r="Q17" i="3" s="1"/>
  <c r="AJ9" i="3"/>
  <c r="AJ17" i="3" s="1"/>
  <c r="H9" i="3"/>
  <c r="H17" i="3" s="1"/>
  <c r="S9" i="3"/>
  <c r="S17" i="3" s="1"/>
  <c r="AC9" i="3"/>
  <c r="AC17" i="3" s="1"/>
  <c r="AK9" i="3"/>
  <c r="AK17" i="3" s="1"/>
  <c r="AE9" i="3"/>
  <c r="AE17" i="3" s="1"/>
  <c r="E9" i="3"/>
  <c r="E17" i="3" s="1"/>
  <c r="AH9" i="3"/>
  <c r="AH17" i="3" s="1"/>
  <c r="O9" i="3"/>
  <c r="O17" i="3" s="1"/>
  <c r="AI9" i="3"/>
  <c r="AI17" i="3" s="1"/>
  <c r="G9" i="3"/>
  <c r="G17" i="3" s="1"/>
  <c r="Z9" i="3"/>
  <c r="Z17" i="3" s="1"/>
  <c r="I9" i="3"/>
  <c r="I17" i="3" s="1"/>
  <c r="T9" i="3"/>
  <c r="T17" i="3" s="1"/>
  <c r="AD9" i="3"/>
  <c r="AD17" i="3" s="1"/>
  <c r="AL9" i="3"/>
  <c r="AL17" i="3" s="1"/>
  <c r="V9" i="3"/>
  <c r="V17" i="3" s="1"/>
  <c r="AN9" i="3"/>
  <c r="AN17" i="3" s="1"/>
  <c r="J9" i="3"/>
  <c r="J17" i="3" s="1"/>
  <c r="B9" i="3"/>
  <c r="B17" i="3" s="1"/>
  <c r="K9" i="3"/>
  <c r="K17" i="3" s="1"/>
  <c r="AF9" i="3"/>
  <c r="AF17" i="3" s="1"/>
  <c r="C9" i="3"/>
  <c r="C17" i="3" s="1"/>
  <c r="L9" i="3"/>
  <c r="L17" i="3" s="1"/>
  <c r="W9" i="3"/>
  <c r="W17" i="3" s="1"/>
  <c r="AG9" i="3"/>
  <c r="AG17" i="3" s="1"/>
  <c r="AO9" i="3"/>
  <c r="AO17" i="3" s="1"/>
  <c r="AM9" i="3"/>
  <c r="AM17" i="3" s="1"/>
  <c r="X9" i="3"/>
  <c r="X17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5" i="3" l="1"/>
  <c r="R5" i="3"/>
  <c r="AB5" i="3"/>
  <c r="AA5" i="3"/>
  <c r="M5" i="3"/>
  <c r="D5" i="3"/>
  <c r="AO5" i="3"/>
  <c r="C5" i="3"/>
  <c r="F5" i="3"/>
  <c r="E5" i="3"/>
  <c r="L5" i="3"/>
  <c r="AF5" i="3"/>
  <c r="AG5" i="3"/>
  <c r="AN5" i="3"/>
  <c r="V5" i="3"/>
  <c r="K5" i="3"/>
  <c r="AM5" i="3"/>
  <c r="AE5" i="3"/>
  <c r="U5" i="3"/>
  <c r="J5" i="3"/>
  <c r="AL5" i="3"/>
  <c r="T5" i="3"/>
  <c r="AC5" i="3"/>
  <c r="S5" i="3"/>
  <c r="H5" i="3"/>
  <c r="W5" i="3"/>
  <c r="AD5" i="3"/>
  <c r="I5" i="3"/>
  <c r="AK5" i="3"/>
  <c r="B5" i="3"/>
  <c r="AJ5" i="3"/>
  <c r="Z5" i="3"/>
  <c r="Q5" i="3"/>
  <c r="G5" i="3"/>
  <c r="AI5" i="3"/>
  <c r="O5" i="3"/>
  <c r="AQ5" i="3"/>
  <c r="Y5" i="3"/>
  <c r="AP5" i="3"/>
  <c r="AH5" i="3"/>
  <c r="X5" i="3"/>
  <c r="N5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4" i="3"/>
  <c r="AA4" i="3"/>
  <c r="AB4" i="3"/>
  <c r="P4" i="3"/>
  <c r="AA7" i="3"/>
  <c r="P7" i="3"/>
  <c r="AB7" i="3"/>
  <c r="R7" i="3"/>
  <c r="AA2" i="3"/>
  <c r="AB2" i="3"/>
  <c r="R13" i="3"/>
  <c r="P13" i="3"/>
  <c r="P2" i="3"/>
  <c r="AA13" i="3"/>
  <c r="AB13" i="3"/>
  <c r="R2" i="3"/>
  <c r="D4" i="3"/>
  <c r="D7" i="6"/>
  <c r="D2" i="3"/>
  <c r="D13" i="3"/>
  <c r="M7" i="3"/>
  <c r="D7" i="3"/>
  <c r="M3" i="3"/>
  <c r="M16" i="3" s="1"/>
  <c r="D3" i="3"/>
  <c r="M4" i="3"/>
  <c r="M7" i="6"/>
  <c r="M2" i="3"/>
  <c r="M13" i="3"/>
  <c r="AN7" i="6"/>
  <c r="AF7" i="6"/>
  <c r="V7" i="6"/>
  <c r="K7" i="6"/>
  <c r="B7" i="6"/>
  <c r="N7" i="6"/>
  <c r="AO7" i="6"/>
  <c r="C7" i="6"/>
  <c r="AM7" i="6"/>
  <c r="AE7" i="6"/>
  <c r="U7" i="6"/>
  <c r="J7" i="6"/>
  <c r="AL7" i="6"/>
  <c r="AD7" i="6"/>
  <c r="T7" i="6"/>
  <c r="I7" i="6"/>
  <c r="AP7" i="6"/>
  <c r="W7" i="6"/>
  <c r="AK7" i="6"/>
  <c r="AC7" i="6"/>
  <c r="S7" i="6"/>
  <c r="H7" i="6"/>
  <c r="AJ7" i="6"/>
  <c r="Z7" i="6"/>
  <c r="Q7" i="6"/>
  <c r="G7" i="6"/>
  <c r="X7" i="6"/>
  <c r="L7" i="6"/>
  <c r="AQ7" i="6"/>
  <c r="AI7" i="6"/>
  <c r="Y7" i="6"/>
  <c r="O7" i="6"/>
  <c r="F7" i="6"/>
  <c r="AH7" i="6"/>
  <c r="E7" i="6"/>
  <c r="AG7" i="6"/>
  <c r="C7" i="3"/>
  <c r="AK7" i="3"/>
  <c r="T3" i="3"/>
  <c r="T12" i="3" s="1"/>
  <c r="AK13" i="3"/>
  <c r="J3" i="3"/>
  <c r="J12" i="3" s="1"/>
  <c r="C4" i="3"/>
  <c r="AP13" i="3"/>
  <c r="F3" i="3"/>
  <c r="F12" i="3" s="1"/>
  <c r="AK4" i="3"/>
  <c r="AC7" i="3"/>
  <c r="S7" i="3"/>
  <c r="C13" i="3"/>
  <c r="AN7" i="3"/>
  <c r="V7" i="3"/>
  <c r="AH3" i="3"/>
  <c r="AH12" i="3" s="1"/>
  <c r="N3" i="3"/>
  <c r="N12" i="3" s="1"/>
  <c r="I13" i="3"/>
  <c r="AD13" i="3"/>
  <c r="AN4" i="3"/>
  <c r="V4" i="3"/>
  <c r="AM7" i="3"/>
  <c r="AE7" i="3"/>
  <c r="U7" i="3"/>
  <c r="J7" i="3"/>
  <c r="H2" i="3"/>
  <c r="AO3" i="3"/>
  <c r="AO12" i="3" s="1"/>
  <c r="AG3" i="3"/>
  <c r="AG12" i="3" s="1"/>
  <c r="W3" i="3"/>
  <c r="W12" i="3" s="1"/>
  <c r="L3" i="3"/>
  <c r="L12" i="3" s="1"/>
  <c r="C3" i="3"/>
  <c r="C12" i="3" s="1"/>
  <c r="J13" i="3"/>
  <c r="U13" i="3"/>
  <c r="AE13" i="3"/>
  <c r="AM13" i="3"/>
  <c r="AM4" i="3"/>
  <c r="AE4" i="3"/>
  <c r="U4" i="3"/>
  <c r="J4" i="3"/>
  <c r="H7" i="3"/>
  <c r="U3" i="3"/>
  <c r="U12" i="3" s="1"/>
  <c r="AF7" i="3"/>
  <c r="K7" i="3"/>
  <c r="Q2" i="3"/>
  <c r="AP3" i="3"/>
  <c r="AP12" i="3" s="1"/>
  <c r="X3" i="3"/>
  <c r="X12" i="3" s="1"/>
  <c r="E3" i="3"/>
  <c r="E12" i="3" s="1"/>
  <c r="T13" i="3"/>
  <c r="AL13" i="3"/>
  <c r="AF4" i="3"/>
  <c r="K4" i="3"/>
  <c r="AL7" i="3"/>
  <c r="AD7" i="3"/>
  <c r="T7" i="3"/>
  <c r="I7" i="3"/>
  <c r="AN3" i="3"/>
  <c r="AN12" i="3" s="1"/>
  <c r="AF3" i="3"/>
  <c r="AF12" i="3" s="1"/>
  <c r="V3" i="3"/>
  <c r="V12" i="3" s="1"/>
  <c r="K3" i="3"/>
  <c r="K12" i="3" s="1"/>
  <c r="B13" i="3"/>
  <c r="K13" i="3"/>
  <c r="V13" i="3"/>
  <c r="AF13" i="3"/>
  <c r="AN13" i="3"/>
  <c r="AL4" i="3"/>
  <c r="AD4" i="3"/>
  <c r="T4" i="3"/>
  <c r="I4" i="3"/>
  <c r="AM3" i="3"/>
  <c r="AM12" i="3" s="1"/>
  <c r="W13" i="3"/>
  <c r="B7" i="3"/>
  <c r="Q7" i="3"/>
  <c r="B2" i="3"/>
  <c r="AD3" i="3"/>
  <c r="AD12" i="3" s="1"/>
  <c r="E13" i="3"/>
  <c r="AH13" i="3"/>
  <c r="AJ4" i="3"/>
  <c r="AQ7" i="3"/>
  <c r="AI7" i="3"/>
  <c r="Y7" i="3"/>
  <c r="O7" i="3"/>
  <c r="F7" i="3"/>
  <c r="AQ2" i="3"/>
  <c r="Z2" i="3"/>
  <c r="AK3" i="3"/>
  <c r="AK12" i="3" s="1"/>
  <c r="AC3" i="3"/>
  <c r="AC12" i="3" s="1"/>
  <c r="S3" i="3"/>
  <c r="S12" i="3" s="1"/>
  <c r="H3" i="3"/>
  <c r="H12" i="3" s="1"/>
  <c r="F13" i="3"/>
  <c r="O13" i="3"/>
  <c r="Y13" i="3"/>
  <c r="AI13" i="3"/>
  <c r="AQ13" i="3"/>
  <c r="AQ4" i="3"/>
  <c r="AI4" i="3"/>
  <c r="Y4" i="3"/>
  <c r="O4" i="3"/>
  <c r="F4" i="3"/>
  <c r="AE3" i="3"/>
  <c r="AE12" i="3" s="1"/>
  <c r="L13" i="3"/>
  <c r="AO13" i="3"/>
  <c r="S4" i="3"/>
  <c r="Z7" i="3"/>
  <c r="AL3" i="3"/>
  <c r="AL12" i="3" s="1"/>
  <c r="I3" i="3"/>
  <c r="I12" i="3" s="1"/>
  <c r="X13" i="3"/>
  <c r="B4" i="3"/>
  <c r="Q4" i="3"/>
  <c r="AP7" i="3"/>
  <c r="AH7" i="3"/>
  <c r="X7" i="3"/>
  <c r="N7" i="3"/>
  <c r="E7" i="3"/>
  <c r="AK2" i="3"/>
  <c r="I2" i="3"/>
  <c r="B3" i="3"/>
  <c r="B12" i="3" s="1"/>
  <c r="AJ3" i="3"/>
  <c r="AJ12" i="3" s="1"/>
  <c r="Z3" i="3"/>
  <c r="Z12" i="3" s="1"/>
  <c r="Q3" i="3"/>
  <c r="Q12" i="3" s="1"/>
  <c r="G3" i="3"/>
  <c r="G12" i="3" s="1"/>
  <c r="G13" i="3"/>
  <c r="Q13" i="3"/>
  <c r="Z13" i="3"/>
  <c r="AJ13" i="3"/>
  <c r="AP4" i="3"/>
  <c r="AH4" i="3"/>
  <c r="X4" i="3"/>
  <c r="N4" i="3"/>
  <c r="E4" i="3"/>
  <c r="AG13" i="3"/>
  <c r="AC4" i="3"/>
  <c r="H4" i="3"/>
  <c r="AJ7" i="3"/>
  <c r="G7" i="3"/>
  <c r="N13" i="3"/>
  <c r="Z4" i="3"/>
  <c r="G4" i="3"/>
  <c r="AO7" i="3"/>
  <c r="AG7" i="3"/>
  <c r="W7" i="3"/>
  <c r="L7" i="3"/>
  <c r="S2" i="3"/>
  <c r="AQ3" i="3"/>
  <c r="AQ12" i="3" s="1"/>
  <c r="AI3" i="3"/>
  <c r="AI12" i="3" s="1"/>
  <c r="Y3" i="3"/>
  <c r="Y12" i="3" s="1"/>
  <c r="O3" i="3"/>
  <c r="O12" i="3" s="1"/>
  <c r="H13" i="3"/>
  <c r="S13" i="3"/>
  <c r="AC13" i="3"/>
  <c r="AO4" i="3"/>
  <c r="AG4" i="3"/>
  <c r="W4" i="3"/>
  <c r="L4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1" i="3" l="1"/>
  <c r="AB15" i="3"/>
  <c r="AB16" i="3"/>
  <c r="AB12" i="3"/>
  <c r="AA11" i="3"/>
  <c r="AA15" i="3"/>
  <c r="AA12" i="3"/>
  <c r="AA16" i="3"/>
  <c r="P11" i="3"/>
  <c r="P16" i="3"/>
  <c r="P15" i="3"/>
  <c r="P12" i="3"/>
  <c r="R12" i="3"/>
  <c r="R11" i="3"/>
  <c r="R15" i="3"/>
  <c r="R16" i="3"/>
  <c r="M12" i="3"/>
  <c r="M11" i="3"/>
  <c r="M15" i="3"/>
  <c r="D12" i="3"/>
  <c r="D11" i="3"/>
  <c r="D15" i="3"/>
  <c r="D16" i="3"/>
  <c r="AQ15" i="3"/>
  <c r="AQ11" i="3"/>
  <c r="AQ16" i="3"/>
  <c r="AK16" i="3"/>
  <c r="AK11" i="3"/>
  <c r="AK15" i="3"/>
  <c r="AP15" i="3"/>
  <c r="AP16" i="3"/>
  <c r="AP11" i="3"/>
  <c r="B16" i="3"/>
  <c r="B11" i="3"/>
  <c r="B15" i="3"/>
  <c r="AG15" i="3"/>
  <c r="AG16" i="3"/>
  <c r="AG11" i="3"/>
  <c r="T16" i="3"/>
  <c r="T11" i="3"/>
  <c r="T15" i="3"/>
  <c r="AE16" i="3"/>
  <c r="AE11" i="3"/>
  <c r="AE15" i="3"/>
  <c r="K16" i="3"/>
  <c r="K15" i="3"/>
  <c r="K11" i="3"/>
  <c r="AO15" i="3"/>
  <c r="AO16" i="3"/>
  <c r="AO11" i="3"/>
  <c r="Q15" i="3"/>
  <c r="Q11" i="3"/>
  <c r="Q16" i="3"/>
  <c r="AM16" i="3"/>
  <c r="AM11" i="3"/>
  <c r="AM15" i="3"/>
  <c r="W15" i="3"/>
  <c r="W16" i="3"/>
  <c r="W11" i="3"/>
  <c r="O15" i="3"/>
  <c r="O11" i="3"/>
  <c r="O16" i="3"/>
  <c r="AD16" i="3"/>
  <c r="AD11" i="3"/>
  <c r="AD15" i="3"/>
  <c r="V16" i="3"/>
  <c r="V15" i="3"/>
  <c r="V11" i="3"/>
  <c r="AJ15" i="3"/>
  <c r="AJ11" i="3"/>
  <c r="AJ16" i="3"/>
  <c r="Y15" i="3"/>
  <c r="Y11" i="3"/>
  <c r="Y16" i="3"/>
  <c r="I16" i="3"/>
  <c r="I11" i="3"/>
  <c r="I15" i="3"/>
  <c r="AF16" i="3"/>
  <c r="AF11" i="3"/>
  <c r="AF15" i="3"/>
  <c r="U11" i="3"/>
  <c r="U16" i="3"/>
  <c r="U15" i="3"/>
  <c r="N15" i="3"/>
  <c r="N16" i="3"/>
  <c r="N11" i="3"/>
  <c r="F15" i="3"/>
  <c r="F11" i="3"/>
  <c r="F16" i="3"/>
  <c r="AI15" i="3"/>
  <c r="AI11" i="3"/>
  <c r="AI16" i="3"/>
  <c r="G15" i="3"/>
  <c r="G11" i="3"/>
  <c r="G16" i="3"/>
  <c r="AL16" i="3"/>
  <c r="AL11" i="3"/>
  <c r="AL15" i="3"/>
  <c r="H11" i="3"/>
  <c r="H16" i="3"/>
  <c r="H15" i="3"/>
  <c r="AN16" i="3"/>
  <c r="AN15" i="3"/>
  <c r="AN11" i="3"/>
  <c r="AH15" i="3"/>
  <c r="AH16" i="3"/>
  <c r="AH11" i="3"/>
  <c r="S16" i="3"/>
  <c r="S11" i="3"/>
  <c r="S15" i="3"/>
  <c r="C15" i="3"/>
  <c r="C16" i="3"/>
  <c r="C11" i="3"/>
  <c r="E15" i="3"/>
  <c r="E16" i="3"/>
  <c r="E11" i="3"/>
  <c r="Z15" i="3"/>
  <c r="Z11" i="3"/>
  <c r="Z16" i="3"/>
  <c r="AC11" i="3"/>
  <c r="AC16" i="3"/>
  <c r="AC15" i="3"/>
  <c r="X15" i="3"/>
  <c r="X16" i="3"/>
  <c r="X11" i="3"/>
  <c r="L15" i="3"/>
  <c r="L16" i="3"/>
  <c r="L11" i="3"/>
  <c r="J16" i="3"/>
  <c r="J11" i="3"/>
  <c r="J15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<sst xmlns="http://schemas.openxmlformats.org/spreadsheetml/2006/main" count="1176" uniqueCount="453">
  <si>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</si>
  <si>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</si>
  <si>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</si>
  <si>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</si>
  <si>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</si>
  <si>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</si>
  <si>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</si>
  <si>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</si>
  <si>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</si>
  <si>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</si>
  <si>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</si>
  <si>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</si>
  <si>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</si>
  <si>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</si>
  <si>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</si>
  <si>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</si>
  <si>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</si>
  <si>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</si>
  <si>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</si>
  <si>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</si>
  <si>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</si>
  <si>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</si>
  <si>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</si>
  <si>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</si>
  <si>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</si>
  <si>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</si>
  <si>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</si>
  <si>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</si>
  <si>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</si>
  <si>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</si>
  <si>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</si>
  <si>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</si>
  <si>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</si>
  <si>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</si>
  <si>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</si>
  <si>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</si>
  <si>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</si>
  <si>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</si>
  <si>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</si>
  <si>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</si>
  <si>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</si>
  <si>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</si>
  <si>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</si>
  <si>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</si>
  <si>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</si>
  <si>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</si>
  <si>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</si>
  <si>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</si>
  <si>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</si>
  <si>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</si>
  <si>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</si>
  <si>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</si>
  <si>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</si>
  <si>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</si>
  <si>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</si>
  <si>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</si>
  <si>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</si>
  <si>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</si>
  <si>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</si>
  <si>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</si>
  <si>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</si>
  <si>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</si>
  <si>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</si>
  <si>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</si>
  <si>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</si>
  <si>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</si>
  <si>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</si>
  <si>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</si>
  <si>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</si>
  <si>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</si>
  <si>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</si>
  <si>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</si>
  <si>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</si>
  <si>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</si>
  <si>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</si>
  <si>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</si>
  <si>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</si>
  <si>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</si>
  <si>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</si>
  <si>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</si>
  <si>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</si>
  <si>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</si>
  <si>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</si>
  <si>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</si>
  <si>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</si>
  <si>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</si>
  <si>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</si>
  <si>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</si>
  <si>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</si>
  <si>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</si>
  <si>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</si>
  <si>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</si>
  <si>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</si>
  <si>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</si>
  <si>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</si>
  <si>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</si>
  <si>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</si>
  <si>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</si>
  <si>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</si>
  <si>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</si>
  <si>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</si>
  <si>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</si>
  <si>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</si>
  <si>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</si>
  <si>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</si>
  <si>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</si>
  <si>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</si>
  <si>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</si>
  <si>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</si>
  <si>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</si>
  <si>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</si>
  <si>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</si>
  <si>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</si>
  <si>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</si>
  <si>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</si>
  <si>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</si>
  <si>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</si>
  <si>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</si>
  <si>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</si>
  <si>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</si>
  <si>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</si>
  <si>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</si>
  <si>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</si>
  <si>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</si>
  <si>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</si>
  <si>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</si>
  <si>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</si>
  <si>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</si>
  <si>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</si>
  <si>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</si>
  <si>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</si>
  <si>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</si>
  <si>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</si>
  <si>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</si>
  <si>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</si>
  <si>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</si>
  <si>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</si>
  <si>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</si>
  <si>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</si>
  <si>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</si>
  <si>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</si>
  <si>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</si>
  <si>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</si>
  <si>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</si>
  <si>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</si>
  <si>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</si>
  <si>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</si>
  <si>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</si>
  <si>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</si>
  <si>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</si>
  <si>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</si>
  <si>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</si>
  <si>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</si>
  <si>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</si>
  <si>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</si>
  <si>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</si>
  <si>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</si>
  <si>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</si>
  <si>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</si>
  <si>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</si>
  <si>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</si>
  <si>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</si>
  <si>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</si>
  <si>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</si>
  <si>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</si>
  <si>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</si>
  <si>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</si>
  <si>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</si>
  <si>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</si>
  <si>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</si>
  <si>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</si>
  <si>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</si>
  <si>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</si>
  <si>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</si>
  <si>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</si>
  <si>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</si>
  <si>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</si>
  <si>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</si>
  <si>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</si>
  <si>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</si>
  <si>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</si>
  <si>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</si>
  <si>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</si>
  <si>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</si>
  <si>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</si>
  <si>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</si>
  <si>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</si>
  <si>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</si>
  <si>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</si>
  <si>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</si>
  <si>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</si>
  <si>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</si>
  <si>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</si>
  <si>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</si>
  <si>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</si>
  <si>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</si>
  <si>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</si>
  <si>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</si>
  <si>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</si>
  <si>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</si>
  <si>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</si>
  <si>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</si>
  <si>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</si>
  <si>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</si>
  <si>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</si>
  <si>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</si>
  <si>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</si>
  <si>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</si>
  <si>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</si>
  <si>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</si>
  <si>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</si>
  <si>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</si>
  <si>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</si>
  <si>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</si>
  <si>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</si>
  <si>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</si>
  <si>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</si>
  <si>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</si>
  <si>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</si>
  <si>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</si>
  <si>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</si>
  <si>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</si>
  <si>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</si>
  <si>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</si>
  <si>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</si>
  <si>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</si>
  <si>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</si>
  <si>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</si>
  <si>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</si>
  <si>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</si>
  <si>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</si>
  <si>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</si>
  <si>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</si>
  <si>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</si>
  <si>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</si>
  <si>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</si>
  <si>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</si>
  <si>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</si>
  <si>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</si>
  <si>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</si>
  <si>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</si>
  <si>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</si>
  <si>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</si>
  <si>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</si>
  <si>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</si>
  <si>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</si>
  <si>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</si>
  <si>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</si>
  <si>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</si>
  <si>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</si>
  <si>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</si>
  <si>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</si>
  <si>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</si>
  <si>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</si>
  <si>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</si>
  <si>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</si>
  <si>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</si>
  <si>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</si>
  <si>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</si>
  <si>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</si>
  <si>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</si>
  <si>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</si>
  <si>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</si>
  <si>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</si>
  <si>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</si>
  <si>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</si>
  <si>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</si>
  <si>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</si>
  <si>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</si>
  <si>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</si>
  <si>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</si>
  <si>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</si>
  <si>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</si>
  <si>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</si>
  <si>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</si>
  <si>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</si>
  <si>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</si>
  <si>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</si>
  <si>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</si>
  <si>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</si>
  <si>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</si>
  <si>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</si>
  <si>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</si>
  <si>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</si>
  <si>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</si>
  <si>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</si>
  <si>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</si>
  <si>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</si>
  <si>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</si>
  <si>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</si>
  <si>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</si>
  <si>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</si>
  <si>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</si>
  <si>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</si>
  <si>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</si>
  <si>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</si>
  <si>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</si>
  <si>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</si>
  <si>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</si>
  <si>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</si>
  <si>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</si>
  <si>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</si>
  <si>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</si>
  <si>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</si>
  <si>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</si>
  <si>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</si>
  <si>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</si>
  <si>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</si>
  <si>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</si>
  <si>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</si>
  <si>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</si>
  <si>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</si>
  <si>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</si>
  <si>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</si>
  <si>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</si>
  <si>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</si>
  <si>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</si>
  <si>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</si>
  <si>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</si>
  <si>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</si>
  <si>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</si>
  <si>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</si>
  <si>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</si>
  <si>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</si>
  <si>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</si>
  <si>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</si>
  <si>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</si>
  <si>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</si>
  <si>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</si>
  <si>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</si>
  <si>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</si>
  <si>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</si>
  <si>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</si>
  <si>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</si>
  <si>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</si>
  <si>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</si>
  <si>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</si>
  <si>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</si>
  <si>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</si>
  <si>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</si>
  <si>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</si>
  <si>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</si>
  <si>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</si>
  <si>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</si>
  <si>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</si>
  <si>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</si>
  <si>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</si>
  <si>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</si>
  <si>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</si>
  <si>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</si>
  <si>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</si>
  <si>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</si>
  <si>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</si>
  <si>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</si>
  <si>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</si>
  <si>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</si>
  <si>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</si>
  <si>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</si>
  <si>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</si>
  <si>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</si>
  <si>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</si>
  <si>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</si>
  <si>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</si>
  <si>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</si>
  <si>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</si>
  <si>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</si>
  <si>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</si>
  <si>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</si>
  <si>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</si>
  <si>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</si>
  <si>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</si>
  <si>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</si>
  <si>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</si>
  <si>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</si>
  <si>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</si>
  <si>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</si>
  <si>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</si>
  <si>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</si>
  <si>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</si>
  <si>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</si>
  <si>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</si>
  <si>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</si>
  <si>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</si>
  <si>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</si>
  <si>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</si>
  <si>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</si>
  <si>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</si>
  <si>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</si>
  <si>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</si>
  <si>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</si>
  <si>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</si>
  <si>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</si>
  <si>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</si>
  <si>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</si>
  <si>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</si>
  <si>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</si>
  <si>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</si>
  <si>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</si>
  <si>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</si>
  <si>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</si>
  <si>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</si>
  <si>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</si>
  <si>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</si>
  <si>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</si>
  <si>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</si>
  <si>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</si>
  <si>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</si>
  <si>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</si>
  <si>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</si>
  <si>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</si>
  <si>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</si>
  <si>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</si>
  <si>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</si>
  <si>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</si>
  <si>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</si>
  <si>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</si>
  <si>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</si>
  <si>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</si>
  <si>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</si>
  <si>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</si>
  <si>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</si>
  <si>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</si>
  <si>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</si>
  <si>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</si>
  <si>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</si>
  <si>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</si>
  <si>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</si>
  <si>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</si>
  <si>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</si>
  <si>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</si>
  <si>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</si>
  <si>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</si>
  <si>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</si>
  <si>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</si>
  <si>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</si>
  <si>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</si>
  <si>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</si>
  <si>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</si>
  <si>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</si>
  <si>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</si>
  <si>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</si>
  <si>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</si>
  <si>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</si>
  <si>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</si>
  <si>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</si>
  <si>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</si>
  <si>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</si>
  <si>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</si>
  <si>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</si>
  <si>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</si>
  <si>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</si>
  <si>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</si>
  <si>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West 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</si>
</sst>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14" fontId="0" fillId="0" borderId="0" xfId="0" applyNumberFormat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428</v>
      </c>
      <c r="B1" t="s">
        <v>452</v>
      </c>
      <c r="C1" s="124">
        <v>44336</v>
      </c>
    </row>
    <row r="3" spans="1:6" x14ac:dyDescent="0.2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25">
      <c r="B4" t="s">
        <v>216</v>
      </c>
      <c r="D4" t="s">
        <v>216</v>
      </c>
      <c r="F4" t="s">
        <v>222</v>
      </c>
    </row>
    <row r="5" spans="1:6" x14ac:dyDescent="0.25">
      <c r="B5" s="83">
        <v>2018</v>
      </c>
      <c r="D5" s="83">
        <v>2016</v>
      </c>
      <c r="F5" s="83">
        <v>2020</v>
      </c>
    </row>
    <row r="6" spans="1:6" x14ac:dyDescent="0.25">
      <c r="B6" t="s">
        <v>217</v>
      </c>
      <c r="D6" t="s">
        <v>220</v>
      </c>
      <c r="F6" t="s">
        <v>223</v>
      </c>
    </row>
    <row r="7" spans="1:6" x14ac:dyDescent="0.25">
      <c r="B7" s="68" t="s">
        <v>218</v>
      </c>
      <c r="D7" s="68" t="s">
        <v>15</v>
      </c>
      <c r="F7" s="58" t="s">
        <v>56</v>
      </c>
    </row>
    <row r="8" spans="1:6" x14ac:dyDescent="0.25">
      <c r="B8" t="s">
        <v>219</v>
      </c>
      <c r="D8" t="s">
        <v>292</v>
      </c>
      <c r="F8" t="s">
        <v>224</v>
      </c>
    </row>
    <row r="10" spans="1:6" x14ac:dyDescent="0.25">
      <c r="B10" s="82" t="s">
        <v>331</v>
      </c>
      <c r="D10" s="82" t="s">
        <v>337</v>
      </c>
      <c r="F10" s="82" t="s">
        <v>225</v>
      </c>
    </row>
    <row r="11" spans="1:6" x14ac:dyDescent="0.25">
      <c r="B11" t="s">
        <v>216</v>
      </c>
      <c r="D11" t="s">
        <v>216</v>
      </c>
      <c r="F11" t="s">
        <v>216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291</v>
      </c>
      <c r="D13" t="s">
        <v>221</v>
      </c>
      <c r="F13" t="s">
        <v>226</v>
      </c>
    </row>
    <row r="14" spans="1:6" x14ac:dyDescent="0.25">
      <c r="B14" s="68" t="s">
        <v>290</v>
      </c>
      <c r="D14" s="68" t="s">
        <v>42</v>
      </c>
      <c r="F14" s="68" t="s">
        <v>73</v>
      </c>
    </row>
    <row r="15" spans="1:6" x14ac:dyDescent="0.25">
      <c r="B15" t="s">
        <v>292</v>
      </c>
      <c r="D15" t="s">
        <v>292</v>
      </c>
      <c r="F15" t="s">
        <v>292</v>
      </c>
    </row>
    <row r="17" spans="2:6" x14ac:dyDescent="0.25">
      <c r="B17" s="82" t="s">
        <v>227</v>
      </c>
      <c r="D17" s="82" t="s">
        <v>365</v>
      </c>
      <c r="F17" s="82" t="s">
        <v>340</v>
      </c>
    </row>
    <row r="18" spans="2:6" x14ac:dyDescent="0.25">
      <c r="B18" t="s">
        <v>216</v>
      </c>
      <c r="D18" t="s">
        <v>366</v>
      </c>
      <c r="F18" t="s">
        <v>316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25">
      <c r="B22" t="s">
        <v>334</v>
      </c>
      <c r="D22" t="s">
        <v>367</v>
      </c>
      <c r="F22" t="s">
        <v>317</v>
      </c>
    </row>
    <row r="24" spans="2:6" x14ac:dyDescent="0.25">
      <c r="B24" s="82" t="s">
        <v>332</v>
      </c>
      <c r="D24" s="82" t="s">
        <v>369</v>
      </c>
      <c r="F24" s="82" t="s">
        <v>358</v>
      </c>
    </row>
    <row r="25" spans="2:6" x14ac:dyDescent="0.25">
      <c r="B25" t="s">
        <v>216</v>
      </c>
      <c r="D25" t="s">
        <v>216</v>
      </c>
      <c r="F25" t="s">
        <v>216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333</v>
      </c>
      <c r="D27" t="s">
        <v>424</v>
      </c>
      <c r="F27" t="s">
        <v>228</v>
      </c>
    </row>
    <row r="28" spans="2:6" x14ac:dyDescent="0.25">
      <c r="B28" s="68" t="s">
        <v>259</v>
      </c>
      <c r="D28" s="68" t="s">
        <v>290</v>
      </c>
      <c r="F28" s="68" t="s">
        <v>114</v>
      </c>
    </row>
    <row r="29" spans="2:6" x14ac:dyDescent="0.25">
      <c r="B29" t="s">
        <v>292</v>
      </c>
      <c r="D29" t="s">
        <v>292</v>
      </c>
      <c r="F29" t="s">
        <v>292</v>
      </c>
    </row>
    <row r="33" spans="1:1" x14ac:dyDescent="0.25">
      <c r="A33" s="74" t="s">
        <v>335</v>
      </c>
    </row>
    <row r="34" spans="1:1" x14ac:dyDescent="0.25">
      <c r="A34" t="s">
        <v>427</v>
      </c>
    </row>
    <row r="35" spans="1:1" x14ac:dyDescent="0.25">
      <c r="A35" t="s">
        <v>336</v>
      </c>
    </row>
    <row r="37" spans="1:1" x14ac:dyDescent="0.25">
      <c r="A37" t="s">
        <v>426</v>
      </c>
    </row>
    <row r="38" spans="1:1" x14ac:dyDescent="0.25">
      <c r="A38" t="s">
        <v>423</v>
      </c>
    </row>
    <row r="40" spans="1:1" x14ac:dyDescent="0.25">
      <c r="A40" t="s">
        <v>425</v>
      </c>
    </row>
    <row r="42" spans="1:1" x14ac:dyDescent="0.25">
      <c r="A42" t="s">
        <v>359</v>
      </c>
    </row>
  </sheetData>
  <hyperlinks>
    <hyperlink ref="B7" r:id="rId1" xr:uid="{00000000-0004-0000-0000-000000000000}"/>
    <hyperlink ref="D7" r:id="rId2" xr:uid="{00000000-0004-0000-0000-000001000000}"/>
    <hyperlink ref="D14" r:id="rId3" xr:uid="{00000000-0004-0000-0000-000002000000}"/>
    <hyperlink ref="F7" r:id="rId4" xr:uid="{00000000-0004-0000-0000-000003000000}"/>
    <hyperlink ref="F14" r:id="rId5" xr:uid="{00000000-0004-0000-0000-000004000000}"/>
    <hyperlink ref="B21" r:id="rId6" xr:uid="{00000000-0004-0000-0000-000005000000}"/>
    <hyperlink ref="F28" r:id="rId7" xr:uid="{00000000-0004-0000-0000-000006000000}"/>
    <hyperlink ref="B14" r:id="rId8" xr:uid="{00000000-0004-0000-0000-000007000000}"/>
    <hyperlink ref="F21" r:id="rId9" xr:uid="{00000000-0004-0000-0000-000008000000}"/>
    <hyperlink ref="B28" r:id="rId10" xr:uid="{00000000-0004-0000-0000-000009000000}"/>
    <hyperlink ref="D21" r:id="rId11" xr:uid="{00000000-0004-0000-0000-00000A000000}"/>
    <hyperlink ref="D28" r:id="rId12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433</v>
      </c>
      <c r="B3" t="s">
        <v>436</v>
      </c>
    </row>
    <row r="4" spans="1:2" x14ac:dyDescent="0.25">
      <c r="A4" t="s">
        <v>434</v>
      </c>
      <c r="B4" t="s">
        <v>435</v>
      </c>
    </row>
    <row r="5" spans="1:2" x14ac:dyDescent="0.25">
      <c r="A5" t="s">
        <v>451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432</v>
      </c>
      <c r="B12" t="s">
        <v>429</v>
      </c>
    </row>
    <row r="13" spans="1:2" x14ac:dyDescent="0.25">
      <c r="A13" t="s">
        <v>431</v>
      </c>
      <c r="B13" t="s">
        <v>430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444</v>
      </c>
      <c r="B15" t="s">
        <v>437</v>
      </c>
    </row>
    <row r="16" spans="1:2" x14ac:dyDescent="0.25">
      <c r="A16" t="s">
        <v>445</v>
      </c>
      <c r="B16" t="s">
        <v>438</v>
      </c>
    </row>
    <row r="17" spans="1:2" x14ac:dyDescent="0.25">
      <c r="A17" t="s">
        <v>446</v>
      </c>
      <c r="B17" t="s">
        <v>439</v>
      </c>
    </row>
    <row r="18" spans="1:2" x14ac:dyDescent="0.25">
      <c r="A18" t="s">
        <v>447</v>
      </c>
      <c r="B18" t="s">
        <v>440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448</v>
      </c>
      <c r="B26" t="s">
        <v>441</v>
      </c>
    </row>
    <row r="27" spans="1:2" x14ac:dyDescent="0.25">
      <c r="A27" t="s">
        <v>449</v>
      </c>
      <c r="B27" t="s">
        <v>442</v>
      </c>
    </row>
    <row r="28" spans="1:2" x14ac:dyDescent="0.25">
      <c r="A28" t="s">
        <v>450</v>
      </c>
      <c r="B28" t="s">
        <v>443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331" zoomScale="85" zoomScaleNormal="85" workbookViewId="0">
      <selection activeCell="D381" sqref="D381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74" bestFit="1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29" t="s">
        <v>0</v>
      </c>
      <c r="B1" s="130"/>
      <c r="C1" s="130"/>
      <c r="D1" s="130"/>
      <c r="E1" s="130"/>
      <c r="F1" s="131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2"/>
      <c r="C14" s="13"/>
      <c r="D14" s="13"/>
      <c r="E14" s="13"/>
      <c r="F14" s="14"/>
    </row>
    <row r="15" spans="1:6" s="76" customFormat="1" x14ac:dyDescent="0.2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25" t="s">
        <v>9</v>
      </c>
      <c r="B18" s="126"/>
      <c r="C18" s="126"/>
      <c r="D18" s="127"/>
      <c r="E18" s="127"/>
      <c r="F18" s="128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241</v>
      </c>
      <c r="B21" s="15"/>
      <c r="C21" s="21"/>
      <c r="D21" s="21"/>
      <c r="E21" s="94"/>
      <c r="F21" s="58"/>
    </row>
    <row r="22" spans="1:6" x14ac:dyDescent="0.2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2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2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2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2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232</v>
      </c>
      <c r="B28" s="15"/>
      <c r="C28" s="21"/>
      <c r="D28" s="21"/>
      <c r="E28" s="94"/>
      <c r="F28" s="16"/>
    </row>
    <row r="29" spans="1:6" x14ac:dyDescent="0.2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2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2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2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2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235</v>
      </c>
      <c r="B34" s="15"/>
      <c r="C34" s="8"/>
      <c r="D34" s="8"/>
      <c r="E34" s="94"/>
      <c r="F34" s="16"/>
    </row>
    <row r="35" spans="1:6" x14ac:dyDescent="0.2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2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2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2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2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2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278</v>
      </c>
      <c r="B41" s="15"/>
      <c r="C41" s="21"/>
      <c r="D41" s="21"/>
      <c r="E41" s="21"/>
      <c r="F41" s="6"/>
    </row>
    <row r="42" spans="1:6" x14ac:dyDescent="0.25">
      <c r="A42" s="20" t="s">
        <v>279</v>
      </c>
      <c r="B42" s="15"/>
      <c r="C42" s="21"/>
      <c r="D42" s="21"/>
      <c r="E42" s="21"/>
      <c r="F42" s="6"/>
    </row>
    <row r="43" spans="1:6" x14ac:dyDescent="0.2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2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2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2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2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2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2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293</v>
      </c>
      <c r="B56" s="21"/>
      <c r="C56" s="21"/>
      <c r="D56" s="21"/>
      <c r="E56" s="21"/>
      <c r="F56" s="6"/>
    </row>
    <row r="57" spans="1:6" x14ac:dyDescent="0.2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2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2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2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2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2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2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2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2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2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2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2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25">
      <c r="A72" s="20" t="s">
        <v>307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308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29" t="s">
        <v>12</v>
      </c>
      <c r="B75" s="130"/>
      <c r="C75" s="130"/>
      <c r="D75" s="132"/>
      <c r="E75" s="132"/>
      <c r="F75" s="131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29" t="s">
        <v>41</v>
      </c>
      <c r="B110" s="130"/>
      <c r="C110" s="130"/>
      <c r="D110" s="132"/>
      <c r="E110" s="132"/>
      <c r="F110" s="131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25" t="s">
        <v>52</v>
      </c>
      <c r="B145" s="126"/>
      <c r="C145" s="126"/>
      <c r="D145" s="127"/>
      <c r="E145" s="127"/>
      <c r="F145" s="128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25" t="s">
        <v>71</v>
      </c>
      <c r="B164" s="126"/>
      <c r="C164" s="126"/>
      <c r="D164" s="127"/>
      <c r="E164" s="127"/>
      <c r="F164" s="128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5.75" thickBot="1" x14ac:dyDescent="0.3"/>
    <row r="219" spans="1:6" ht="18.75" x14ac:dyDescent="0.3">
      <c r="A219" s="125" t="s">
        <v>230</v>
      </c>
      <c r="B219" s="126"/>
      <c r="C219" s="126"/>
      <c r="D219" s="127"/>
      <c r="E219" s="127"/>
      <c r="F219" s="128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25" t="s">
        <v>231</v>
      </c>
      <c r="B235" s="126"/>
      <c r="C235" s="126"/>
      <c r="D235" s="127"/>
      <c r="E235" s="127"/>
      <c r="F235" s="128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232</v>
      </c>
      <c r="B238" s="21"/>
      <c r="C238" s="21"/>
      <c r="D238" s="21"/>
      <c r="E238" s="21"/>
      <c r="F238" s="58"/>
    </row>
    <row r="239" spans="1:6" x14ac:dyDescent="0.2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2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235</v>
      </c>
      <c r="B241" s="15"/>
      <c r="C241" s="21"/>
      <c r="D241" s="21"/>
      <c r="E241" s="21"/>
      <c r="F241" s="16"/>
    </row>
    <row r="242" spans="1:6" x14ac:dyDescent="0.2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2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2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2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2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2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241</v>
      </c>
      <c r="B249" s="15"/>
      <c r="C249" s="21"/>
      <c r="D249" s="21"/>
      <c r="E249" s="21"/>
      <c r="F249" s="16"/>
    </row>
    <row r="250" spans="1:6" x14ac:dyDescent="0.2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2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2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2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2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2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2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2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2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2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2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2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2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2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2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258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293</v>
      </c>
      <c r="B273" s="62"/>
      <c r="C273" s="62"/>
      <c r="D273" s="62"/>
      <c r="E273" s="62"/>
      <c r="F273" s="14"/>
    </row>
    <row r="274" spans="1:6" x14ac:dyDescent="0.2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2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2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2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2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2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2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2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2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2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2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2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25" t="s">
        <v>341</v>
      </c>
      <c r="B289" s="126"/>
      <c r="C289" s="126"/>
      <c r="D289" s="127"/>
      <c r="E289" s="127"/>
      <c r="F289" s="128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342</v>
      </c>
      <c r="B292" s="21"/>
      <c r="C292" s="21"/>
      <c r="D292" s="21"/>
      <c r="E292" s="21"/>
      <c r="F292" s="6"/>
    </row>
    <row r="293" spans="1:6" x14ac:dyDescent="0.2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2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2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2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2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2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2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2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2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25">
      <c r="A302" s="90" t="s">
        <v>352</v>
      </c>
      <c r="B302" s="15"/>
      <c r="C302" s="15"/>
      <c r="D302" s="108"/>
      <c r="E302" s="21"/>
      <c r="F302" s="6"/>
    </row>
    <row r="303" spans="1:6" x14ac:dyDescent="0.2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2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2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5.75" thickBot="1" x14ac:dyDescent="0.3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2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2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5.75" thickBot="1" x14ac:dyDescent="0.3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25" t="s">
        <v>369</v>
      </c>
      <c r="B315" s="126"/>
      <c r="C315" s="126"/>
      <c r="D315" s="127"/>
      <c r="E315" s="127"/>
      <c r="F315" s="128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370</v>
      </c>
      <c r="B318" s="21"/>
      <c r="C318" s="21"/>
      <c r="D318" s="21"/>
      <c r="E318" s="94"/>
      <c r="F318" s="16"/>
    </row>
    <row r="319" spans="1:6" x14ac:dyDescent="0.2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2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2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2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2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2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377</v>
      </c>
      <c r="B325" s="15"/>
      <c r="C325" s="21"/>
      <c r="D325" s="21"/>
      <c r="E325" s="94"/>
      <c r="F325" s="16"/>
    </row>
    <row r="326" spans="1:6" x14ac:dyDescent="0.2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2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2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2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2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2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2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2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386</v>
      </c>
      <c r="B334" s="15"/>
      <c r="C334" s="21"/>
      <c r="D334" s="21"/>
      <c r="E334" s="94"/>
      <c r="F334" s="6"/>
    </row>
    <row r="335" spans="1:6" x14ac:dyDescent="0.2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2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2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2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2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2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2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392</v>
      </c>
      <c r="B342" s="15"/>
      <c r="C342" s="21"/>
      <c r="D342" s="21"/>
      <c r="E342" s="94"/>
      <c r="F342" s="6"/>
    </row>
    <row r="343" spans="1:6" x14ac:dyDescent="0.2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25">
      <c r="A344" s="20" t="s">
        <v>394</v>
      </c>
      <c r="B344" s="15"/>
      <c r="C344" s="21"/>
      <c r="D344" s="21"/>
      <c r="E344" s="94"/>
      <c r="F344" s="6"/>
    </row>
    <row r="345" spans="1:6" x14ac:dyDescent="0.2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2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2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2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2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2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2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2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2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2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402</v>
      </c>
      <c r="B355" s="15"/>
      <c r="C355" s="21"/>
      <c r="D355" s="21"/>
      <c r="E355" s="94"/>
      <c r="F355" s="6"/>
    </row>
    <row r="356" spans="1:6" x14ac:dyDescent="0.2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2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2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2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2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2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5.75" thickBot="1" x14ac:dyDescent="0.3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2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2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2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2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2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2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2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2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2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5.75" thickBot="1" x14ac:dyDescent="0.3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7"/>
  <sheetViews>
    <sheetView workbookViewId="0">
      <selection activeCell="B2" sqref="B2"/>
    </sheetView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200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201</v>
      </c>
      <c r="B4" s="81">
        <f>SUMIF('Cost Breakdowns'!$D$149:$D$157,'SoESCaOMCbIC-capital'!B$1,'Cost Breakdowns'!$B$149:$B$157)</f>
        <v>0</v>
      </c>
      <c r="C4" s="81">
        <f>SUMIF('Cost Breakdowns'!$D$149:$D$157,'SoESCaOMCbIC-capital'!C$1,'Cost Breakdowns'!$B$149:$B$157)</f>
        <v>0</v>
      </c>
      <c r="D4" s="81">
        <f>SUMIF('Cost Breakdowns'!$D$149:$D$157,'SoESCaOMCbIC-capital'!D$1,'Cost Breakdowns'!$B$149:$B$157)</f>
        <v>0</v>
      </c>
      <c r="E4" s="81">
        <f>SUMIF('Cost Breakdowns'!$D$149:$D$157,'SoESCaOMCbIC-capital'!E$1,'Cost Breakdowns'!$B$149:$B$157)</f>
        <v>0.03</v>
      </c>
      <c r="F4" s="81">
        <f>SUMIF('Cost Breakdowns'!$D$149:$D$157,'SoESCaOMCbIC-capital'!F$1,'Cost Breakdowns'!$B$149:$B$157)</f>
        <v>0</v>
      </c>
      <c r="G4" s="81">
        <f>SUMIF('Cost Breakdowns'!$D$149:$D$157,'SoESCaOMCbIC-capital'!G$1,'Cost Breakdowns'!$B$149:$B$157)</f>
        <v>0</v>
      </c>
      <c r="H4" s="81">
        <f>SUMIF('Cost Breakdowns'!$D$149:$D$157,'SoESCaOMCbIC-capital'!H$1,'Cost Breakdowns'!$B$149:$B$157)</f>
        <v>0</v>
      </c>
      <c r="I4" s="81">
        <f>SUMIF('Cost Breakdowns'!$D$149:$D$157,'SoESCaOMCbIC-capital'!I$1,'Cost Breakdowns'!$B$149:$B$157)</f>
        <v>0</v>
      </c>
      <c r="J4" s="81">
        <f>SUMIF('Cost Breakdowns'!$D$149:$D$157,'SoESCaOMCbIC-capital'!J$1,'Cost Breakdowns'!$B$149:$B$157)</f>
        <v>0</v>
      </c>
      <c r="K4" s="81">
        <f>SUMIF('Cost Breakdowns'!$D$149:$D$157,'SoESCaOMCbIC-capital'!K$1,'Cost Breakdowns'!$B$149:$B$157)</f>
        <v>0</v>
      </c>
      <c r="L4" s="81">
        <f>SUMIF('Cost Breakdowns'!$D$149:$D$157,'SoESCaOMCbIC-capital'!L$1,'Cost Breakdowns'!$B$149:$B$157)</f>
        <v>0</v>
      </c>
      <c r="M4" s="81">
        <f>SUMIF('Cost Breakdowns'!$D$149:$D$157,'SoESCaOMCbIC-capital'!M$1,'Cost Breakdowns'!$B$149:$B$157)</f>
        <v>0</v>
      </c>
      <c r="N4" s="81">
        <f>SUMIF('Cost Breakdowns'!$D$149:$D$157,'SoESCaOMCbIC-capital'!N$1,'Cost Breakdowns'!$B$149:$B$157)</f>
        <v>0</v>
      </c>
      <c r="O4" s="81">
        <f>SUMIF('Cost Breakdowns'!$D$149:$D$157,'SoESCaOMCbIC-capital'!O$1,'Cost Breakdowns'!$B$149:$B$157)</f>
        <v>0</v>
      </c>
      <c r="P4" s="81">
        <f>SUMIF('Cost Breakdowns'!$D$149:$D$157,'SoESCaOMCbIC-capital'!P$1,'Cost Breakdowns'!$B$149:$B$157)</f>
        <v>0</v>
      </c>
      <c r="Q4" s="81">
        <f>SUMIF('Cost Breakdowns'!$D$149:$D$157,'SoESCaOMCbIC-capital'!Q$1,'Cost Breakdowns'!$B$149:$B$157)</f>
        <v>0</v>
      </c>
      <c r="R4" s="81">
        <f>SUMIF('Cost Breakdowns'!$D$149:$D$157,'SoESCaOMCbIC-capital'!R$1,'Cost Breakdowns'!$B$149:$B$157)</f>
        <v>0</v>
      </c>
      <c r="S4" s="81">
        <f>SUMIF('Cost Breakdowns'!$D$149:$D$157,'SoESCaOMCbIC-capital'!S$1,'Cost Breakdowns'!$B$149:$B$157)</f>
        <v>0</v>
      </c>
      <c r="T4" s="81">
        <f>SUMIF('Cost Breakdowns'!$D$149:$D$157,'SoESCaOMCbIC-capital'!T$1,'Cost Breakdowns'!$B$149:$B$157)</f>
        <v>0</v>
      </c>
      <c r="U4" s="81">
        <f>SUMIF('Cost Breakdowns'!$D$149:$D$157,'SoESCaOMCbIC-capital'!U$1,'Cost Breakdowns'!$B$149:$B$157)</f>
        <v>0</v>
      </c>
      <c r="V4" s="81">
        <f>SUMIF('Cost Breakdowns'!$D$149:$D$157,'SoESCaOMCbIC-capital'!V$1,'Cost Breakdowns'!$B$149:$B$157)</f>
        <v>0.60000000000000009</v>
      </c>
      <c r="W4" s="81">
        <f>SUMIF('Cost Breakdowns'!$D$149:$D$157,'SoESCaOMCbIC-capital'!W$1,'Cost Breakdowns'!$B$149:$B$157)</f>
        <v>0</v>
      </c>
      <c r="X4" s="81">
        <f>SUMIF('Cost Breakdowns'!$D$149:$D$157,'SoESCaOMCbIC-capital'!X$1,'Cost Breakdowns'!$B$149:$B$157)</f>
        <v>0</v>
      </c>
      <c r="Y4" s="81">
        <f>SUMIF('Cost Breakdowns'!$D$149:$D$157,'SoESCaOMCbIC-capital'!Y$1,'Cost Breakdowns'!$B$149:$B$157)</f>
        <v>0</v>
      </c>
      <c r="Z4" s="81">
        <f>SUMIF('Cost Breakdowns'!$D$149:$D$157,'SoESCaOMCbIC-capital'!Z$1,'Cost Breakdowns'!$B$149:$B$157)</f>
        <v>0</v>
      </c>
      <c r="AA4" s="81">
        <f>SUMIF('Cost Breakdowns'!$D$149:$D$157,'SoESCaOMCbIC-capital'!AA$1,'Cost Breakdowns'!$B$149:$B$157)</f>
        <v>0</v>
      </c>
      <c r="AB4" s="81">
        <f>SUMIF('Cost Breakdowns'!$D$149:$D$157,'SoESCaOMCbIC-capital'!AB$1,'Cost Breakdowns'!$B$149:$B$157)</f>
        <v>0</v>
      </c>
      <c r="AC4" s="81">
        <f>SUMIF('Cost Breakdowns'!$D$149:$D$157,'SoESCaOMCbIC-capital'!AC$1,'Cost Breakdowns'!$B$149:$B$157)</f>
        <v>0.35</v>
      </c>
      <c r="AD4" s="81">
        <f>SUMIF('Cost Breakdowns'!$D$149:$D$157,'SoESCaOMCbIC-capital'!AD$1,'Cost Breakdowns'!$B$149:$B$157)</f>
        <v>0</v>
      </c>
      <c r="AE4" s="81">
        <f>SUMIF('Cost Breakdowns'!$D$149:$D$157,'SoESCaOMCbIC-capital'!AE$1,'Cost Breakdowns'!$B$149:$B$157)</f>
        <v>0</v>
      </c>
      <c r="AF4" s="81">
        <f>SUMIF('Cost Breakdowns'!$D$149:$D$157,'SoESCaOMCbIC-capital'!AF$1,'Cost Breakdowns'!$B$149:$B$157)</f>
        <v>0</v>
      </c>
      <c r="AG4" s="81">
        <f>SUMIF('Cost Breakdowns'!$D$149:$D$157,'SoESCaOMCbIC-capital'!AG$1,'Cost Breakdowns'!$B$149:$B$157)</f>
        <v>0</v>
      </c>
      <c r="AH4" s="81">
        <f>SUMIF('Cost Breakdowns'!$D$149:$D$157,'SoESCaOMCbIC-capital'!AH$1,'Cost Breakdowns'!$B$149:$B$157)</f>
        <v>0</v>
      </c>
      <c r="AI4" s="81">
        <f>SUMIF('Cost Breakdowns'!$D$149:$D$157,'SoESCaOMCbIC-capital'!AI$1,'Cost Breakdowns'!$B$149:$B$157)</f>
        <v>0</v>
      </c>
      <c r="AJ4" s="81">
        <f>SUMIF('Cost Breakdowns'!$D$149:$D$157,'SoESCaOMCbIC-capital'!AJ$1,'Cost Breakdowns'!$B$149:$B$157)</f>
        <v>0</v>
      </c>
      <c r="AK4" s="81">
        <f>SUMIF('Cost Breakdowns'!$D$149:$D$157,'SoESCaOMCbIC-capital'!AK$1,'Cost Breakdowns'!$B$149:$B$157)</f>
        <v>0</v>
      </c>
      <c r="AL4" s="81">
        <f>SUMIF('Cost Breakdowns'!$D$149:$D$157,'SoESCaOMCbIC-capital'!AL$1,'Cost Breakdowns'!$B$149:$B$157)</f>
        <v>0.02</v>
      </c>
      <c r="AM4" s="81">
        <f>SUMIF('Cost Breakdowns'!$D$149:$D$157,'SoESCaOMCbIC-capital'!AM$1,'Cost Breakdowns'!$B$149:$B$157)</f>
        <v>0</v>
      </c>
      <c r="AN4" s="81">
        <f>SUMIF('Cost Breakdowns'!$D$149:$D$157,'SoESCaOMCbIC-capital'!AN$1,'Cost Breakdowns'!$B$149:$B$157)</f>
        <v>0</v>
      </c>
      <c r="AO4" s="81">
        <f>SUMIF('Cost Breakdowns'!$D$149:$D$157,'SoESCaOMCbIC-capital'!AO$1,'Cost Breakdowns'!$B$149:$B$157)</f>
        <v>0</v>
      </c>
      <c r="AP4" s="81">
        <f>SUMIF('Cost Breakdowns'!$D$149:$D$157,'SoESCaOMCbIC-capital'!AP$1,'Cost Breakdowns'!$B$149:$B$157)</f>
        <v>0</v>
      </c>
      <c r="AQ4" s="81">
        <f>SUMIF('Cost Breakdowns'!$D$149:$D$157,'SoESCaOMCbIC-capital'!AQ$1,'Cost Breakdowns'!$B$149:$B$157)</f>
        <v>0</v>
      </c>
    </row>
    <row r="5" spans="1:43" x14ac:dyDescent="0.25">
      <c r="A5" t="s">
        <v>202</v>
      </c>
      <c r="B5" s="81">
        <f>SUMIF('Cost Breakdowns'!$D$168:$D$198,'SoESCaOMCbIC-capital'!B$1,'Cost Breakdowns'!$B$168:$B$198)</f>
        <v>0</v>
      </c>
      <c r="C5" s="81">
        <f>SUMIF('Cost Breakdowns'!$D$168:$D$198,'SoESCaOMCbIC-capital'!C$1,'Cost Breakdowns'!$B$168:$B$198)</f>
        <v>0</v>
      </c>
      <c r="D5" s="81">
        <f>SUMIF('Cost Breakdowns'!$D$168:$D$198,'SoESCaOMCbIC-capital'!D$1,'Cost Breakdowns'!$B$168:$B$198)</f>
        <v>0</v>
      </c>
      <c r="E5" s="81">
        <f>SUMIF('Cost Breakdowns'!$D$168:$D$198,'SoESCaOMCbIC-capital'!E$1,'Cost Breakdowns'!$B$168:$B$198)</f>
        <v>0</v>
      </c>
      <c r="F5" s="81">
        <f>SUMIF('Cost Breakdowns'!$D$168:$D$198,'SoESCaOMCbIC-capital'!F$1,'Cost Breakdowns'!$B$168:$B$198)</f>
        <v>0</v>
      </c>
      <c r="G5" s="81">
        <f>SUMIF('Cost Breakdowns'!$D$168:$D$198,'SoESCaOMCbIC-capital'!G$1,'Cost Breakdowns'!$B$168:$B$198)</f>
        <v>0</v>
      </c>
      <c r="H5" s="81">
        <f>SUMIF('Cost Breakdowns'!$D$168:$D$198,'SoESCaOMCbIC-capital'!H$1,'Cost Breakdowns'!$B$168:$B$198)</f>
        <v>0</v>
      </c>
      <c r="I5" s="81">
        <f>SUMIF('Cost Breakdowns'!$D$168:$D$198,'SoESCaOMCbIC-capital'!I$1,'Cost Breakdowns'!$B$168:$B$198)</f>
        <v>0</v>
      </c>
      <c r="J5" s="81">
        <f>SUMIF('Cost Breakdowns'!$D$168:$D$198,'SoESCaOMCbIC-capital'!J$1,'Cost Breakdowns'!$B$168:$B$198)</f>
        <v>0</v>
      </c>
      <c r="K5" s="81">
        <f>SUMIF('Cost Breakdowns'!$D$168:$D$198,'SoESCaOMCbIC-capital'!K$1,'Cost Breakdowns'!$B$168:$B$198)</f>
        <v>0</v>
      </c>
      <c r="L5" s="81">
        <f>SUMIF('Cost Breakdowns'!$D$168:$D$198,'SoESCaOMCbIC-capital'!L$1,'Cost Breakdowns'!$B$168:$B$198)</f>
        <v>0</v>
      </c>
      <c r="M5" s="81">
        <f>SUMIF('Cost Breakdowns'!$D$168:$D$198,'SoESCaOMCbIC-capital'!M$1,'Cost Breakdowns'!$B$168:$B$198)</f>
        <v>0</v>
      </c>
      <c r="N5" s="81">
        <f>SUMIF('Cost Breakdowns'!$D$168:$D$198,'SoESCaOMCbIC-capital'!N$1,'Cost Breakdowns'!$B$168:$B$198)</f>
        <v>0</v>
      </c>
      <c r="O5" s="81">
        <f>SUMIF('Cost Breakdowns'!$D$168:$D$198,'SoESCaOMCbIC-capital'!O$1,'Cost Breakdowns'!$B$168:$B$198)</f>
        <v>0</v>
      </c>
      <c r="P5" s="81">
        <f>SUMIF('Cost Breakdowns'!$D$168:$D$198,'SoESCaOMCbIC-capital'!P$1,'Cost Breakdowns'!$B$168:$B$198)</f>
        <v>0</v>
      </c>
      <c r="Q5" s="81">
        <f>SUMIF('Cost Breakdowns'!$D$168:$D$198,'SoESCaOMCbIC-capital'!Q$1,'Cost Breakdowns'!$B$168:$B$198)</f>
        <v>0</v>
      </c>
      <c r="R5" s="81">
        <f>SUMIF('Cost Breakdowns'!$D$168:$D$198,'SoESCaOMCbIC-capital'!R$1,'Cost Breakdowns'!$B$168:$B$198)</f>
        <v>0</v>
      </c>
      <c r="S5" s="81">
        <f>SUMIF('Cost Breakdowns'!$D$168:$D$198,'SoESCaOMCbIC-capital'!S$1,'Cost Breakdowns'!$B$168:$B$198)</f>
        <v>0</v>
      </c>
      <c r="T5" s="81">
        <f>SUMIF('Cost Breakdowns'!$D$168:$D$198,'SoESCaOMCbIC-capital'!T$1,'Cost Breakdowns'!$B$168:$B$198)</f>
        <v>0</v>
      </c>
      <c r="U5" s="81">
        <f>SUMIF('Cost Breakdowns'!$D$168:$D$198,'SoESCaOMCbIC-capital'!U$1,'Cost Breakdowns'!$B$168:$B$198)</f>
        <v>0.1051918352584755</v>
      </c>
      <c r="V5" s="81">
        <f>SUMIF('Cost Breakdowns'!$D$168:$D$198,'SoESCaOMCbIC-capital'!V$1,'Cost Breakdowns'!$B$168:$B$198)</f>
        <v>0.10824858160280046</v>
      </c>
      <c r="W5" s="81">
        <f>SUMIF('Cost Breakdowns'!$D$168:$D$198,'SoESCaOMCbIC-capital'!W$1,'Cost Breakdowns'!$B$168:$B$198)</f>
        <v>0</v>
      </c>
      <c r="X5" s="81">
        <f>SUMIF('Cost Breakdowns'!$D$168:$D$198,'SoESCaOMCbIC-capital'!X$1,'Cost Breakdowns'!$B$168:$B$198)</f>
        <v>0</v>
      </c>
      <c r="Y5" s="81">
        <f>SUMIF('Cost Breakdowns'!$D$168:$D$198,'SoESCaOMCbIC-capital'!Y$1,'Cost Breakdowns'!$B$168:$B$198)</f>
        <v>0</v>
      </c>
      <c r="Z5" s="81">
        <f>SUMIF('Cost Breakdowns'!$D$168:$D$198,'SoESCaOMCbIC-capital'!Z$1,'Cost Breakdowns'!$B$168:$B$198)</f>
        <v>0</v>
      </c>
      <c r="AA5" s="81">
        <f>SUMIF('Cost Breakdowns'!$D$168:$D$198,'SoESCaOMCbIC-capital'!AA$1,'Cost Breakdowns'!$B$168:$B$198)</f>
        <v>0</v>
      </c>
      <c r="AB5" s="81">
        <f>SUMIF('Cost Breakdowns'!$D$168:$D$198,'SoESCaOMCbIC-capital'!AB$1,'Cost Breakdowns'!$B$168:$B$198)</f>
        <v>0</v>
      </c>
      <c r="AC5" s="81">
        <f>SUMIF('Cost Breakdowns'!$D$168:$D$198,'SoESCaOMCbIC-capital'!AC$1,'Cost Breakdowns'!$B$168:$B$198)</f>
        <v>0.58859588920754202</v>
      </c>
      <c r="AD5" s="81">
        <f>SUMIF('Cost Breakdowns'!$D$168:$D$198,'SoESCaOMCbIC-capital'!AD$1,'Cost Breakdowns'!$B$168:$B$198)</f>
        <v>0</v>
      </c>
      <c r="AE5" s="81">
        <f>SUMIF('Cost Breakdowns'!$D$168:$D$198,'SoESCaOMCbIC-capital'!AE$1,'Cost Breakdowns'!$B$168:$B$198)</f>
        <v>0</v>
      </c>
      <c r="AF5" s="81">
        <f>SUMIF('Cost Breakdowns'!$D$168:$D$198,'SoESCaOMCbIC-capital'!AF$1,'Cost Breakdowns'!$B$168:$B$198)</f>
        <v>0</v>
      </c>
      <c r="AG5" s="81">
        <f>SUMIF('Cost Breakdowns'!$D$168:$D$198,'SoESCaOMCbIC-capital'!AG$1,'Cost Breakdowns'!$B$168:$B$198)</f>
        <v>0</v>
      </c>
      <c r="AH5" s="81">
        <f>SUMIF('Cost Breakdowns'!$D$168:$D$198,'SoESCaOMCbIC-capital'!AH$1,'Cost Breakdowns'!$B$168:$B$198)</f>
        <v>0</v>
      </c>
      <c r="AI5" s="81">
        <f>SUMIF('Cost Breakdowns'!$D$168:$D$198,'SoESCaOMCbIC-capital'!AI$1,'Cost Breakdowns'!$B$168:$B$198)</f>
        <v>0</v>
      </c>
      <c r="AJ5" s="81">
        <f>SUMIF('Cost Breakdowns'!$D$168:$D$198,'SoESCaOMCbIC-capital'!AJ$1,'Cost Breakdowns'!$B$168:$B$198)</f>
        <v>0</v>
      </c>
      <c r="AK5" s="81">
        <f>SUMIF('Cost Breakdowns'!$D$168:$D$198,'SoESCaOMCbIC-capital'!AK$1,'Cost Breakdowns'!$B$168:$B$198)</f>
        <v>6.7245330995679073E-3</v>
      </c>
      <c r="AL5" s="81">
        <f>SUMIF('Cost Breakdowns'!$D$168:$D$198,'SoESCaOMCbIC-capital'!AL$1,'Cost Breakdowns'!$B$168:$B$198)</f>
        <v>0.19123916083161416</v>
      </c>
      <c r="AM5" s="81">
        <f>SUMIF('Cost Breakdowns'!$D$168:$D$198,'SoESCaOMCbIC-capital'!AM$1,'Cost Breakdowns'!$B$168:$B$198)</f>
        <v>0</v>
      </c>
      <c r="AN5" s="81">
        <f>SUMIF('Cost Breakdowns'!$D$168:$D$198,'SoESCaOMCbIC-capital'!AN$1,'Cost Breakdowns'!$B$168:$B$198)</f>
        <v>0</v>
      </c>
      <c r="AO5" s="81">
        <f>SUMIF('Cost Breakdowns'!$D$168:$D$198,'SoESCaOMCbIC-capital'!AO$1,'Cost Breakdowns'!$B$168:$B$198)</f>
        <v>0</v>
      </c>
      <c r="AP5" s="81">
        <f>SUMIF('Cost Breakdowns'!$D$168:$D$198,'SoESCaOMCbIC-capital'!AP$1,'Cost Breakdowns'!$B$168:$B$198)</f>
        <v>0</v>
      </c>
      <c r="AQ5" s="81">
        <f>SUMIF('Cost Breakdowns'!$D$168:$D$198,'SoESCaOMCbIC-capital'!AQ$1,'Cost Breakdowns'!$B$168:$B$198)</f>
        <v>0</v>
      </c>
    </row>
    <row r="6" spans="1:43" x14ac:dyDescent="0.25">
      <c r="A6" t="s">
        <v>203</v>
      </c>
      <c r="B6" s="81">
        <f>SUMIF('Cost Breakdowns'!$D$22:$D$52,'SoESCaOMCbIC-capital'!B$1,'Cost Breakdowns'!$B$22:$B$52)</f>
        <v>0</v>
      </c>
      <c r="C6" s="81">
        <f>SUMIF('Cost Breakdowns'!$D$22:$D$52,'SoESCaOMCbIC-capital'!C$1,'Cost Breakdowns'!$B$22:$B$52)</f>
        <v>0</v>
      </c>
      <c r="D6" s="81">
        <f>SUMIF('Cost Breakdowns'!$D$22:$D$52,'SoESCaOMCbIC-capital'!D$1,'Cost Breakdowns'!$B$22:$B$52)</f>
        <v>0</v>
      </c>
      <c r="E6" s="81">
        <f>SUMIF('Cost Breakdowns'!$D$22:$D$52,'SoESCaOMCbIC-capital'!E$1,'Cost Breakdowns'!$B$22:$B$52)</f>
        <v>0</v>
      </c>
      <c r="F6" s="81">
        <f>SUMIF('Cost Breakdowns'!$D$22:$D$52,'SoESCaOMCbIC-capital'!F$1,'Cost Breakdowns'!$B$22:$B$52)</f>
        <v>0</v>
      </c>
      <c r="G6" s="81">
        <f>SUMIF('Cost Breakdowns'!$D$22:$D$52,'SoESCaOMCbIC-capital'!G$1,'Cost Breakdowns'!$B$22:$B$52)</f>
        <v>0</v>
      </c>
      <c r="H6" s="81">
        <f>SUMIF('Cost Breakdowns'!$D$22:$D$52,'SoESCaOMCbIC-capital'!H$1,'Cost Breakdowns'!$B$22:$B$52)</f>
        <v>0</v>
      </c>
      <c r="I6" s="81">
        <f>SUMIF('Cost Breakdowns'!$D$22:$D$52,'SoESCaOMCbIC-capital'!I$1,'Cost Breakdowns'!$B$22:$B$52)</f>
        <v>0</v>
      </c>
      <c r="J6" s="81">
        <f>SUMIF('Cost Breakdowns'!$D$22:$D$52,'SoESCaOMCbIC-capital'!J$1,'Cost Breakdowns'!$B$22:$B$52)</f>
        <v>0</v>
      </c>
      <c r="K6" s="81">
        <f>SUMIF('Cost Breakdowns'!$D$22:$D$52,'SoESCaOMCbIC-capital'!K$1,'Cost Breakdowns'!$B$22:$B$52)</f>
        <v>0</v>
      </c>
      <c r="L6" s="81">
        <f>SUMIF('Cost Breakdowns'!$D$22:$D$52,'SoESCaOMCbIC-capital'!L$1,'Cost Breakdowns'!$B$22:$B$52)</f>
        <v>0</v>
      </c>
      <c r="M6" s="81">
        <f>SUMIF('Cost Breakdowns'!$D$22:$D$52,'SoESCaOMCbIC-capital'!M$1,'Cost Breakdowns'!$B$22:$B$52)</f>
        <v>0</v>
      </c>
      <c r="N6" s="81">
        <f>SUMIF('Cost Breakdowns'!$D$22:$D$52,'SoESCaOMCbIC-capital'!N$1,'Cost Breakdowns'!$B$22:$B$52)</f>
        <v>0</v>
      </c>
      <c r="O6" s="81">
        <f>SUMIF('Cost Breakdowns'!$D$22:$D$52,'SoESCaOMCbIC-capital'!O$1,'Cost Breakdowns'!$B$22:$B$52)</f>
        <v>0</v>
      </c>
      <c r="P6" s="81">
        <f>SUMIF('Cost Breakdowns'!$D$22:$D$52,'SoESCaOMCbIC-capital'!P$1,'Cost Breakdowns'!$B$22:$B$52)</f>
        <v>0</v>
      </c>
      <c r="Q6" s="81">
        <f>SUMIF('Cost Breakdowns'!$D$22:$D$52,'SoESCaOMCbIC-capital'!Q$1,'Cost Breakdowns'!$B$22:$B$52)</f>
        <v>0</v>
      </c>
      <c r="R6" s="81">
        <f>SUMIF('Cost Breakdowns'!$D$22:$D$52,'SoESCaOMCbIC-capital'!R$1,'Cost Breakdowns'!$B$22:$B$52)</f>
        <v>0</v>
      </c>
      <c r="S6" s="81">
        <f>SUMIF('Cost Breakdowns'!$D$22:$D$52,'SoESCaOMCbIC-capital'!S$1,'Cost Breakdowns'!$B$22:$B$52)</f>
        <v>0.10948167235952777</v>
      </c>
      <c r="T6" s="81">
        <f>SUMIF('Cost Breakdowns'!$D$22:$D$52,'SoESCaOMCbIC-capital'!T$1,'Cost Breakdowns'!$B$22:$B$52)</f>
        <v>0</v>
      </c>
      <c r="U6" s="81">
        <f>SUMIF('Cost Breakdowns'!$D$22:$D$52,'SoESCaOMCbIC-capital'!U$1,'Cost Breakdowns'!$B$22:$B$52)</f>
        <v>1.2169934344764067E-2</v>
      </c>
      <c r="V6" s="81">
        <f>SUMIF('Cost Breakdowns'!$D$22:$D$52,'SoESCaOMCbIC-capital'!V$1,'Cost Breakdowns'!$B$22:$B$52)</f>
        <v>0.53983426329341444</v>
      </c>
      <c r="W6" s="81">
        <f>SUMIF('Cost Breakdowns'!$D$22:$D$52,'SoESCaOMCbIC-capital'!W$1,'Cost Breakdowns'!$B$22:$B$52)</f>
        <v>0</v>
      </c>
      <c r="X6" s="81">
        <f>SUMIF('Cost Breakdowns'!$D$22:$D$52,'SoESCaOMCbIC-capital'!X$1,'Cost Breakdowns'!$B$22:$B$52)</f>
        <v>0</v>
      </c>
      <c r="Y6" s="81">
        <f>SUMIF('Cost Breakdowns'!$D$22:$D$52,'SoESCaOMCbIC-capital'!Y$1,'Cost Breakdowns'!$B$22:$B$52)</f>
        <v>0</v>
      </c>
      <c r="Z6" s="81">
        <f>SUMIF('Cost Breakdowns'!$D$22:$D$52,'SoESCaOMCbIC-capital'!Z$1,'Cost Breakdowns'!$B$22:$B$52)</f>
        <v>0</v>
      </c>
      <c r="AA6" s="81">
        <f>SUMIF('Cost Breakdowns'!$D$22:$D$52,'SoESCaOMCbIC-capital'!AA$1,'Cost Breakdowns'!$B$22:$B$52)</f>
        <v>0</v>
      </c>
      <c r="AB6" s="81">
        <f>SUMIF('Cost Breakdowns'!$D$22:$D$52,'SoESCaOMCbIC-capital'!AB$1,'Cost Breakdowns'!$B$22:$B$52)</f>
        <v>0</v>
      </c>
      <c r="AC6" s="81">
        <f>SUMIF('Cost Breakdowns'!$D$22:$D$52,'SoESCaOMCbIC-capital'!AC$1,'Cost Breakdowns'!$B$22:$B$52)</f>
        <v>0.16019054547993961</v>
      </c>
      <c r="AD6" s="81">
        <f>SUMIF('Cost Breakdowns'!$D$22:$D$52,'SoESCaOMCbIC-capital'!AD$1,'Cost Breakdowns'!$B$22:$B$52)</f>
        <v>0</v>
      </c>
      <c r="AE6" s="81">
        <f>SUMIF('Cost Breakdowns'!$D$22:$D$52,'SoESCaOMCbIC-capital'!AE$1,'Cost Breakdowns'!$B$22:$B$52)</f>
        <v>7.5577670596577259E-2</v>
      </c>
      <c r="AF6" s="81">
        <f>SUMIF('Cost Breakdowns'!$D$22:$D$52,'SoESCaOMCbIC-capital'!AF$1,'Cost Breakdowns'!$B$22:$B$52)</f>
        <v>0</v>
      </c>
      <c r="AG6" s="81">
        <f>SUMIF('Cost Breakdowns'!$D$22:$D$52,'SoESCaOMCbIC-capital'!AG$1,'Cost Breakdowns'!$B$22:$B$52)</f>
        <v>0</v>
      </c>
      <c r="AH6" s="81">
        <f>SUMIF('Cost Breakdowns'!$D$22:$D$52,'SoESCaOMCbIC-capital'!AH$1,'Cost Breakdowns'!$B$22:$B$52)</f>
        <v>0</v>
      </c>
      <c r="AI6" s="81">
        <f>SUMIF('Cost Breakdowns'!$D$22:$D$52,'SoESCaOMCbIC-capital'!AI$1,'Cost Breakdowns'!$B$22:$B$52)</f>
        <v>0</v>
      </c>
      <c r="AJ6" s="81">
        <f>SUMIF('Cost Breakdowns'!$D$22:$D$52,'SoESCaOMCbIC-capital'!AJ$1,'Cost Breakdowns'!$B$22:$B$52)</f>
        <v>0</v>
      </c>
      <c r="AK6" s="81">
        <f>SUMIF('Cost Breakdowns'!$D$22:$D$52,'SoESCaOMCbIC-capital'!AK$1,'Cost Breakdowns'!$B$22:$B$52)</f>
        <v>0</v>
      </c>
      <c r="AL6" s="81">
        <f>SUMIF('Cost Breakdowns'!$D$22:$D$52,'SoESCaOMCbIC-capital'!AL$1,'Cost Breakdowns'!$B$22:$B$52)</f>
        <v>5.0860228896338608E-2</v>
      </c>
      <c r="AM6" s="81">
        <f>SUMIF('Cost Breakdowns'!$D$22:$D$52,'SoESCaOMCbIC-capital'!AM$1,'Cost Breakdowns'!$B$22:$B$52)</f>
        <v>5.1885685029438279E-2</v>
      </c>
      <c r="AN6" s="81">
        <f>SUMIF('Cost Breakdowns'!$D$22:$D$52,'SoESCaOMCbIC-capital'!AN$1,'Cost Breakdowns'!$B$22:$B$52)</f>
        <v>0</v>
      </c>
      <c r="AO6" s="81">
        <f>SUMIF('Cost Breakdowns'!$D$22:$D$52,'SoESCaOMCbIC-capital'!AO$1,'Cost Breakdowns'!$B$22:$B$52)</f>
        <v>0</v>
      </c>
      <c r="AP6" s="81">
        <f>SUMIF('Cost Breakdowns'!$D$22:$D$52,'SoESCaOMCbIC-capital'!AP$1,'Cost Breakdowns'!$B$22:$B$52)</f>
        <v>0</v>
      </c>
      <c r="AQ6" s="81">
        <f>SUMIF('Cost Breakdowns'!$D$22:$D$52,'SoESCaOMCbIC-capital'!AQ$1,'Cost Breakdowns'!$B$22:$B$52)</f>
        <v>0</v>
      </c>
    </row>
    <row r="7" spans="1:43" x14ac:dyDescent="0.25">
      <c r="A7" t="s">
        <v>204</v>
      </c>
      <c r="B7" s="81">
        <f>SUMIF('Cost Breakdowns'!$D$4:$D$13,'SoESCaOMCbIC-capital'!B$1,'Cost Breakdowns'!$B$4:$B$13)</f>
        <v>0</v>
      </c>
      <c r="C7" s="81">
        <f>SUMIF('Cost Breakdowns'!$D$4:$D$13,'SoESCaOMCbIC-capital'!C$1,'Cost Breakdowns'!$B$4:$B$13)</f>
        <v>0</v>
      </c>
      <c r="D7" s="81">
        <f>SUMIF('Cost Breakdowns'!$D$4:$D$13,'SoESCaOMCbIC-capital'!D$1,'Cost Breakdowns'!$B$4:$B$13)</f>
        <v>0</v>
      </c>
      <c r="E7" s="81">
        <f>SUMIF('Cost Breakdowns'!$D$4:$D$13,'SoESCaOMCbIC-capital'!E$1,'Cost Breakdowns'!$B$4:$B$13)</f>
        <v>0</v>
      </c>
      <c r="F7" s="81">
        <f>SUMIF('Cost Breakdowns'!$D$4:$D$13,'SoESCaOMCbIC-capital'!F$1,'Cost Breakdowns'!$B$4:$B$13)</f>
        <v>0</v>
      </c>
      <c r="G7" s="81">
        <f>SUMIF('Cost Breakdowns'!$D$4:$D$13,'SoESCaOMCbIC-capital'!G$1,'Cost Breakdowns'!$B$4:$B$13)</f>
        <v>0</v>
      </c>
      <c r="H7" s="81">
        <f>SUMIF('Cost Breakdowns'!$D$4:$D$13,'SoESCaOMCbIC-capital'!H$1,'Cost Breakdowns'!$B$4:$B$13)</f>
        <v>0</v>
      </c>
      <c r="I7" s="81">
        <f>SUMIF('Cost Breakdowns'!$D$4:$D$13,'SoESCaOMCbIC-capital'!I$1,'Cost Breakdowns'!$B$4:$B$13)</f>
        <v>0</v>
      </c>
      <c r="J7" s="81">
        <f>SUMIF('Cost Breakdowns'!$D$4:$D$13,'SoESCaOMCbIC-capital'!J$1,'Cost Breakdowns'!$B$4:$B$13)</f>
        <v>0</v>
      </c>
      <c r="K7" s="81">
        <f>SUMIF('Cost Breakdowns'!$D$4:$D$13,'SoESCaOMCbIC-capital'!K$1,'Cost Breakdowns'!$B$4:$B$13)</f>
        <v>0</v>
      </c>
      <c r="L7" s="81">
        <f>SUMIF('Cost Breakdowns'!$D$4:$D$13,'SoESCaOMCbIC-capital'!L$1,'Cost Breakdowns'!$B$4:$B$13)</f>
        <v>0</v>
      </c>
      <c r="M7" s="81">
        <f>SUMIF('Cost Breakdowns'!$D$4:$D$13,'SoESCaOMCbIC-capital'!M$1,'Cost Breakdowns'!$B$4:$B$13)</f>
        <v>0</v>
      </c>
      <c r="N7" s="81">
        <f>SUMIF('Cost Breakdowns'!$D$4:$D$13,'SoESCaOMCbIC-capital'!N$1,'Cost Breakdowns'!$B$4:$B$13)</f>
        <v>0</v>
      </c>
      <c r="O7" s="81">
        <f>SUMIF('Cost Breakdowns'!$D$4:$D$13,'SoESCaOMCbIC-capital'!O$1,'Cost Breakdowns'!$B$4:$B$13)</f>
        <v>0</v>
      </c>
      <c r="P7" s="81">
        <f>SUMIF('Cost Breakdowns'!$D$4:$D$13,'SoESCaOMCbIC-capital'!P$1,'Cost Breakdowns'!$B$4:$B$13)</f>
        <v>0</v>
      </c>
      <c r="Q7" s="81">
        <f>SUMIF('Cost Breakdowns'!$D$4:$D$13,'SoESCaOMCbIC-capital'!Q$1,'Cost Breakdowns'!$B$4:$B$13)</f>
        <v>0</v>
      </c>
      <c r="R7" s="81">
        <f>SUMIF('Cost Breakdowns'!$D$4:$D$13,'SoESCaOMCbIC-capital'!R$1,'Cost Breakdowns'!$B$4:$B$13)</f>
        <v>0</v>
      </c>
      <c r="S7" s="81">
        <f>SUMIF('Cost Breakdowns'!$D$4:$D$13,'SoESCaOMCbIC-capital'!S$1,'Cost Breakdowns'!$B$4:$B$13)</f>
        <v>0</v>
      </c>
      <c r="T7" s="81">
        <f>SUMIF('Cost Breakdowns'!$D$4:$D$13,'SoESCaOMCbIC-capital'!T$1,'Cost Breakdowns'!$B$4:$B$13)</f>
        <v>0.41228070175438591</v>
      </c>
      <c r="U7" s="81">
        <f>SUMIF('Cost Breakdowns'!$D$4:$D$13,'SoESCaOMCbIC-capital'!U$1,'Cost Breakdowns'!$B$4:$B$13)</f>
        <v>0.24561403508771928</v>
      </c>
      <c r="V7" s="81">
        <f>SUMIF('Cost Breakdowns'!$D$4:$D$13,'SoESCaOMCbIC-capital'!V$1,'Cost Breakdowns'!$B$4:$B$13)</f>
        <v>0</v>
      </c>
      <c r="W7" s="81">
        <f>SUMIF('Cost Breakdowns'!$D$4:$D$13,'SoESCaOMCbIC-capital'!W$1,'Cost Breakdowns'!$B$4:$B$13)</f>
        <v>0</v>
      </c>
      <c r="X7" s="81">
        <f>SUMIF('Cost Breakdowns'!$D$4:$D$13,'SoESCaOMCbIC-capital'!X$1,'Cost Breakdowns'!$B$4:$B$13)</f>
        <v>0</v>
      </c>
      <c r="Y7" s="81">
        <f>SUMIF('Cost Breakdowns'!$D$4:$D$13,'SoESCaOMCbIC-capital'!Y$1,'Cost Breakdowns'!$B$4:$B$13)</f>
        <v>0</v>
      </c>
      <c r="Z7" s="81">
        <f>SUMIF('Cost Breakdowns'!$D$4:$D$13,'SoESCaOMCbIC-capital'!Z$1,'Cost Breakdowns'!$B$4:$B$13)</f>
        <v>0</v>
      </c>
      <c r="AA7" s="81">
        <f>SUMIF('Cost Breakdowns'!$D$4:$D$13,'SoESCaOMCbIC-capital'!AA$1,'Cost Breakdowns'!$B$4:$B$13)</f>
        <v>0</v>
      </c>
      <c r="AB7" s="81">
        <f>SUMIF('Cost Breakdowns'!$D$4:$D$13,'SoESCaOMCbIC-capital'!AB$1,'Cost Breakdowns'!$B$4:$B$13)</f>
        <v>0</v>
      </c>
      <c r="AC7" s="81">
        <f>SUMIF('Cost Breakdowns'!$D$4:$D$13,'SoESCaOMCbIC-capital'!AC$1,'Cost Breakdowns'!$B$4:$B$13)</f>
        <v>0.15789473684210525</v>
      </c>
      <c r="AD7" s="81">
        <f>SUMIF('Cost Breakdowns'!$D$4:$D$13,'SoESCaOMCbIC-capital'!AD$1,'Cost Breakdowns'!$B$4:$B$13)</f>
        <v>0</v>
      </c>
      <c r="AE7" s="81">
        <f>SUMIF('Cost Breakdowns'!$D$4:$D$13,'SoESCaOMCbIC-capital'!AE$1,'Cost Breakdowns'!$B$4:$B$13)</f>
        <v>0</v>
      </c>
      <c r="AF7" s="81">
        <f>SUMIF('Cost Breakdowns'!$D$4:$D$13,'SoESCaOMCbIC-capital'!AF$1,'Cost Breakdowns'!$B$4:$B$13)</f>
        <v>0</v>
      </c>
      <c r="AG7" s="81">
        <f>SUMIF('Cost Breakdowns'!$D$4:$D$13,'SoESCaOMCbIC-capital'!AG$1,'Cost Breakdowns'!$B$4:$B$13)</f>
        <v>0</v>
      </c>
      <c r="AH7" s="81">
        <f>SUMIF('Cost Breakdowns'!$D$4:$D$13,'SoESCaOMCbIC-capital'!AH$1,'Cost Breakdowns'!$B$4:$B$13)</f>
        <v>0</v>
      </c>
      <c r="AI7" s="81">
        <f>SUMIF('Cost Breakdowns'!$D$4:$D$13,'SoESCaOMCbIC-capital'!AI$1,'Cost Breakdowns'!$B$4:$B$13)</f>
        <v>0</v>
      </c>
      <c r="AJ7" s="81">
        <f>SUMIF('Cost Breakdowns'!$D$4:$D$13,'SoESCaOMCbIC-capital'!AJ$1,'Cost Breakdowns'!$B$4:$B$13)</f>
        <v>0</v>
      </c>
      <c r="AK7" s="81">
        <f>SUMIF('Cost Breakdowns'!$D$4:$D$13,'SoESCaOMCbIC-capital'!AK$1,'Cost Breakdowns'!$B$4:$B$13)</f>
        <v>0</v>
      </c>
      <c r="AL7" s="81">
        <f>SUMIF('Cost Breakdowns'!$D$4:$D$13,'SoESCaOMCbIC-capital'!AL$1,'Cost Breakdowns'!$B$4:$B$13)</f>
        <v>0.14035087719298245</v>
      </c>
      <c r="AM7" s="81">
        <f>SUMIF('Cost Breakdowns'!$D$4:$D$13,'SoESCaOMCbIC-capital'!AM$1,'Cost Breakdowns'!$B$4:$B$13)</f>
        <v>4.3859649122807015E-2</v>
      </c>
      <c r="AN7" s="81">
        <f>SUMIF('Cost Breakdowns'!$D$4:$D$13,'SoESCaOMCbIC-capital'!AN$1,'Cost Breakdowns'!$B$4:$B$13)</f>
        <v>0</v>
      </c>
      <c r="AO7" s="81">
        <f>SUMIF('Cost Breakdowns'!$D$4:$D$13,'SoESCaOMCbIC-capital'!AO$1,'Cost Breakdowns'!$B$4:$B$13)</f>
        <v>0</v>
      </c>
      <c r="AP7" s="81">
        <f>SUMIF('Cost Breakdowns'!$D$4:$D$13,'SoESCaOMCbIC-capital'!AP$1,'Cost Breakdowns'!$B$4:$B$13)</f>
        <v>0</v>
      </c>
      <c r="AQ7" s="81">
        <f>SUMIF('Cost Breakdowns'!$D$4:$D$13,'SoESCaOMCbIC-capital'!AQ$1,'Cost Breakdowns'!$B$4:$B$13)</f>
        <v>0</v>
      </c>
    </row>
    <row r="8" spans="1:43" x14ac:dyDescent="0.25">
      <c r="A8" t="s">
        <v>205</v>
      </c>
      <c r="B8" s="81">
        <f>SUMIF('Cost Breakdowns'!$D$239:$D$267,'SoESCaOMCbIC-capital'!B$1,'Cost Breakdowns'!$B$239:$B$267)</f>
        <v>0</v>
      </c>
      <c r="C8" s="81">
        <f>SUMIF('Cost Breakdowns'!$D$239:$D$267,'SoESCaOMCbIC-capital'!C$1,'Cost Breakdowns'!$B$239:$B$267)</f>
        <v>0</v>
      </c>
      <c r="D8" s="81">
        <f>SUMIF('Cost Breakdowns'!$D$239:$D$267,'SoESCaOMCbIC-capital'!D$1,'Cost Breakdowns'!$B$239:$B$267)</f>
        <v>0</v>
      </c>
      <c r="E8" s="81">
        <f>SUMIF('Cost Breakdowns'!$D$239:$D$267,'SoESCaOMCbIC-capital'!E$1,'Cost Breakdowns'!$B$239:$B$267)</f>
        <v>0</v>
      </c>
      <c r="F8" s="81">
        <f>SUMIF('Cost Breakdowns'!$D$239:$D$267,'SoESCaOMCbIC-capital'!F$1,'Cost Breakdowns'!$B$239:$B$267)</f>
        <v>0</v>
      </c>
      <c r="G8" s="81">
        <f>SUMIF('Cost Breakdowns'!$D$239:$D$267,'SoESCaOMCbIC-capital'!G$1,'Cost Breakdowns'!$B$239:$B$267)</f>
        <v>0</v>
      </c>
      <c r="H8" s="81">
        <f>SUMIF('Cost Breakdowns'!$D$239:$D$267,'SoESCaOMCbIC-capital'!H$1,'Cost Breakdowns'!$B$239:$B$267)</f>
        <v>0</v>
      </c>
      <c r="I8" s="81">
        <f>SUMIF('Cost Breakdowns'!$D$239:$D$267,'SoESCaOMCbIC-capital'!I$1,'Cost Breakdowns'!$B$239:$B$267)</f>
        <v>0</v>
      </c>
      <c r="J8" s="81">
        <f>SUMIF('Cost Breakdowns'!$D$239:$D$267,'SoESCaOMCbIC-capital'!J$1,'Cost Breakdowns'!$B$239:$B$267)</f>
        <v>0</v>
      </c>
      <c r="K8" s="81">
        <f>SUMIF('Cost Breakdowns'!$D$239:$D$267,'SoESCaOMCbIC-capital'!K$1,'Cost Breakdowns'!$B$239:$B$267)</f>
        <v>0</v>
      </c>
      <c r="L8" s="81">
        <f>SUMIF('Cost Breakdowns'!$D$239:$D$267,'SoESCaOMCbIC-capital'!L$1,'Cost Breakdowns'!$B$239:$B$267)</f>
        <v>0</v>
      </c>
      <c r="M8" s="81">
        <f>SUMIF('Cost Breakdowns'!$D$239:$D$267,'SoESCaOMCbIC-capital'!M$1,'Cost Breakdowns'!$B$239:$B$267)</f>
        <v>0</v>
      </c>
      <c r="N8" s="81">
        <f>SUMIF('Cost Breakdowns'!$D$239:$D$267,'SoESCaOMCbIC-capital'!N$1,'Cost Breakdowns'!$B$239:$B$267)</f>
        <v>0</v>
      </c>
      <c r="O8" s="81">
        <f>SUMIF('Cost Breakdowns'!$D$239:$D$267,'SoESCaOMCbIC-capital'!O$1,'Cost Breakdowns'!$B$239:$B$267)</f>
        <v>5.9171738835744038E-2</v>
      </c>
      <c r="P8" s="81">
        <f>SUMIF('Cost Breakdowns'!$D$239:$D$267,'SoESCaOMCbIC-capital'!P$1,'Cost Breakdowns'!$B$239:$B$267)</f>
        <v>0</v>
      </c>
      <c r="Q8" s="81">
        <f>SUMIF('Cost Breakdowns'!$D$239:$D$267,'SoESCaOMCbIC-capital'!Q$1,'Cost Breakdowns'!$B$239:$B$267)</f>
        <v>0</v>
      </c>
      <c r="R8" s="81">
        <f>SUMIF('Cost Breakdowns'!$D$239:$D$267,'SoESCaOMCbIC-capital'!R$1,'Cost Breakdowns'!$B$239:$B$267)</f>
        <v>0</v>
      </c>
      <c r="S8" s="81">
        <f>SUMIF('Cost Breakdowns'!$D$239:$D$267,'SoESCaOMCbIC-capital'!S$1,'Cost Breakdowns'!$B$239:$B$267)</f>
        <v>0.35129388368869774</v>
      </c>
      <c r="T8" s="81">
        <f>SUMIF('Cost Breakdowns'!$D$239:$D$267,'SoESCaOMCbIC-capital'!T$1,'Cost Breakdowns'!$B$239:$B$267)</f>
        <v>0</v>
      </c>
      <c r="U8" s="81">
        <f>SUMIF('Cost Breakdowns'!$D$239:$D$267,'SoESCaOMCbIC-capital'!U$1,'Cost Breakdowns'!$B$239:$B$267)</f>
        <v>2.0511704521724881E-2</v>
      </c>
      <c r="V8" s="81">
        <f>SUMIF('Cost Breakdowns'!$D$239:$D$267,'SoESCaOMCbIC-capital'!V$1,'Cost Breakdowns'!$B$239:$B$267)</f>
        <v>0.27065810079145824</v>
      </c>
      <c r="W8" s="81">
        <f>SUMIF('Cost Breakdowns'!$D$239:$D$267,'SoESCaOMCbIC-capital'!W$1,'Cost Breakdowns'!$B$239:$B$267)</f>
        <v>0</v>
      </c>
      <c r="X8" s="81">
        <f>SUMIF('Cost Breakdowns'!$D$239:$D$267,'SoESCaOMCbIC-capital'!X$1,'Cost Breakdowns'!$B$239:$B$267)</f>
        <v>0</v>
      </c>
      <c r="Y8" s="81">
        <f>SUMIF('Cost Breakdowns'!$D$239:$D$267,'SoESCaOMCbIC-capital'!Y$1,'Cost Breakdowns'!$B$239:$B$267)</f>
        <v>0</v>
      </c>
      <c r="Z8" s="81">
        <f>SUMIF('Cost Breakdowns'!$D$239:$D$267,'SoESCaOMCbIC-capital'!Z$1,'Cost Breakdowns'!$B$239:$B$267)</f>
        <v>0</v>
      </c>
      <c r="AA8" s="81">
        <f>SUMIF('Cost Breakdowns'!$D$239:$D$267,'SoESCaOMCbIC-capital'!AA$1,'Cost Breakdowns'!$B$239:$B$267)</f>
        <v>0</v>
      </c>
      <c r="AB8" s="81">
        <f>SUMIF('Cost Breakdowns'!$D$239:$D$267,'SoESCaOMCbIC-capital'!AB$1,'Cost Breakdowns'!$B$239:$B$267)</f>
        <v>0</v>
      </c>
      <c r="AC8" s="81">
        <f>SUMIF('Cost Breakdowns'!$D$239:$D$267,'SoESCaOMCbIC-capital'!AC$1,'Cost Breakdowns'!$B$239:$B$267)</f>
        <v>0.17058818410556767</v>
      </c>
      <c r="AD8" s="81">
        <f>SUMIF('Cost Breakdowns'!$D$239:$D$267,'SoESCaOMCbIC-capital'!AD$1,'Cost Breakdowns'!$B$239:$B$267)</f>
        <v>0</v>
      </c>
      <c r="AE8" s="81">
        <f>SUMIF('Cost Breakdowns'!$D$239:$D$267,'SoESCaOMCbIC-capital'!AE$1,'Cost Breakdowns'!$B$239:$B$267)</f>
        <v>0</v>
      </c>
      <c r="AF8" s="81">
        <f>SUMIF('Cost Breakdowns'!$D$239:$D$267,'SoESCaOMCbIC-capital'!AF$1,'Cost Breakdowns'!$B$239:$B$267)</f>
        <v>0</v>
      </c>
      <c r="AG8" s="81">
        <f>SUMIF('Cost Breakdowns'!$D$239:$D$267,'SoESCaOMCbIC-capital'!AG$1,'Cost Breakdowns'!$B$239:$B$267)</f>
        <v>0</v>
      </c>
      <c r="AH8" s="81">
        <f>SUMIF('Cost Breakdowns'!$D$239:$D$267,'SoESCaOMCbIC-capital'!AH$1,'Cost Breakdowns'!$B$239:$B$267)</f>
        <v>0</v>
      </c>
      <c r="AI8" s="81">
        <f>SUMIF('Cost Breakdowns'!$D$239:$D$267,'SoESCaOMCbIC-capital'!AI$1,'Cost Breakdowns'!$B$239:$B$267)</f>
        <v>0</v>
      </c>
      <c r="AJ8" s="81">
        <f>SUMIF('Cost Breakdowns'!$D$239:$D$267,'SoESCaOMCbIC-capital'!AJ$1,'Cost Breakdowns'!$B$239:$B$267)</f>
        <v>0</v>
      </c>
      <c r="AK8" s="81">
        <f>SUMIF('Cost Breakdowns'!$D$239:$D$267,'SoESCaOMCbIC-capital'!AK$1,'Cost Breakdowns'!$B$239:$B$267)</f>
        <v>0</v>
      </c>
      <c r="AL8" s="81">
        <f>SUMIF('Cost Breakdowns'!$D$239:$D$267,'SoESCaOMCbIC-capital'!AL$1,'Cost Breakdowns'!$B$239:$B$267)</f>
        <v>0.12777638805680738</v>
      </c>
      <c r="AM8" s="81">
        <f>SUMIF('Cost Breakdowns'!$D$239:$D$267,'SoESCaOMCbIC-capital'!AM$1,'Cost Breakdowns'!$B$239:$B$267)</f>
        <v>0</v>
      </c>
      <c r="AN8" s="81">
        <f>SUMIF('Cost Breakdowns'!$D$239:$D$267,'SoESCaOMCbIC-capital'!AN$1,'Cost Breakdowns'!$B$239:$B$267)</f>
        <v>0</v>
      </c>
      <c r="AO8" s="81">
        <f>SUMIF('Cost Breakdowns'!$D$239:$D$267,'SoESCaOMCbIC-capital'!AO$1,'Cost Breakdowns'!$B$239:$B$267)</f>
        <v>0</v>
      </c>
      <c r="AP8" s="81">
        <f>SUMIF('Cost Breakdowns'!$D$239:$D$267,'SoESCaOMCbIC-capital'!AP$1,'Cost Breakdowns'!$B$239:$B$267)</f>
        <v>0</v>
      </c>
      <c r="AQ8" s="81">
        <f>SUMIF('Cost Breakdowns'!$D$239:$D$267,'SoESCaOMCbIC-capital'!AQ$1,'Cost Breakdowns'!$B$239:$B$267)</f>
        <v>0</v>
      </c>
    </row>
    <row r="9" spans="1:43" x14ac:dyDescent="0.25">
      <c r="A9" t="s">
        <v>206</v>
      </c>
      <c r="B9" s="81">
        <f>SUMIF('Cost Breakdowns'!$D$222:$D$227,'SoESCaOMCbIC-capital'!B$1,'Cost Breakdowns'!$B$222:$B$227)</f>
        <v>0</v>
      </c>
      <c r="C9" s="81">
        <f>SUMIF('Cost Breakdowns'!$D$222:$D$227,'SoESCaOMCbIC-capital'!C$1,'Cost Breakdowns'!$B$222:$B$227)</f>
        <v>0</v>
      </c>
      <c r="D9" s="81">
        <f>SUMIF('Cost Breakdowns'!$D$222:$D$227,'SoESCaOMCbIC-capital'!D$1,'Cost Breakdowns'!$B$222:$B$227)</f>
        <v>0</v>
      </c>
      <c r="E9" s="81">
        <f>SUMIF('Cost Breakdowns'!$D$222:$D$227,'SoESCaOMCbIC-capital'!E$1,'Cost Breakdowns'!$B$222:$B$227)</f>
        <v>0</v>
      </c>
      <c r="F9" s="81">
        <f>SUMIF('Cost Breakdowns'!$D$222:$D$227,'SoESCaOMCbIC-capital'!F$1,'Cost Breakdowns'!$B$222:$B$227)</f>
        <v>0</v>
      </c>
      <c r="G9" s="81">
        <f>SUMIF('Cost Breakdowns'!$D$222:$D$227,'SoESCaOMCbIC-capital'!G$1,'Cost Breakdowns'!$B$222:$B$227)</f>
        <v>0</v>
      </c>
      <c r="H9" s="81">
        <f>SUMIF('Cost Breakdowns'!$D$222:$D$227,'SoESCaOMCbIC-capital'!H$1,'Cost Breakdowns'!$B$222:$B$227)</f>
        <v>0</v>
      </c>
      <c r="I9" s="81">
        <f>SUMIF('Cost Breakdowns'!$D$222:$D$227,'SoESCaOMCbIC-capital'!I$1,'Cost Breakdowns'!$B$222:$B$227)</f>
        <v>0</v>
      </c>
      <c r="J9" s="81">
        <f>SUMIF('Cost Breakdowns'!$D$222:$D$227,'SoESCaOMCbIC-capital'!J$1,'Cost Breakdowns'!$B$222:$B$227)</f>
        <v>0</v>
      </c>
      <c r="K9" s="81">
        <f>SUMIF('Cost Breakdowns'!$D$222:$D$227,'SoESCaOMCbIC-capital'!K$1,'Cost Breakdowns'!$B$222:$B$227)</f>
        <v>0</v>
      </c>
      <c r="L9" s="81">
        <f>SUMIF('Cost Breakdowns'!$D$222:$D$227,'SoESCaOMCbIC-capital'!L$1,'Cost Breakdowns'!$B$222:$B$227)</f>
        <v>0</v>
      </c>
      <c r="M9" s="81">
        <f>SUMIF('Cost Breakdowns'!$D$222:$D$227,'SoESCaOMCbIC-capital'!M$1,'Cost Breakdowns'!$B$222:$B$227)</f>
        <v>0</v>
      </c>
      <c r="N9" s="81">
        <f>SUMIF('Cost Breakdowns'!$D$222:$D$227,'SoESCaOMCbIC-capital'!N$1,'Cost Breakdowns'!$B$222:$B$227)</f>
        <v>0</v>
      </c>
      <c r="O9" s="81">
        <f>SUMIF('Cost Breakdowns'!$D$222:$D$227,'SoESCaOMCbIC-capital'!O$1,'Cost Breakdowns'!$B$222:$B$227)</f>
        <v>0</v>
      </c>
      <c r="P9" s="81">
        <f>SUMIF('Cost Breakdowns'!$D$222:$D$227,'SoESCaOMCbIC-capital'!P$1,'Cost Breakdowns'!$B$222:$B$227)</f>
        <v>0</v>
      </c>
      <c r="Q9" s="81">
        <f>SUMIF('Cost Breakdowns'!$D$222:$D$227,'SoESCaOMCbIC-capital'!Q$1,'Cost Breakdowns'!$B$222:$B$227)</f>
        <v>0</v>
      </c>
      <c r="R9" s="81">
        <f>SUMIF('Cost Breakdowns'!$D$222:$D$227,'SoESCaOMCbIC-capital'!R$1,'Cost Breakdowns'!$B$222:$B$227)</f>
        <v>0</v>
      </c>
      <c r="S9" s="81">
        <f>SUMIF('Cost Breakdowns'!$D$222:$D$227,'SoESCaOMCbIC-capital'!S$1,'Cost Breakdowns'!$B$222:$B$227)</f>
        <v>0</v>
      </c>
      <c r="T9" s="81">
        <f>SUMIF('Cost Breakdowns'!$D$222:$D$227,'SoESCaOMCbIC-capital'!T$1,'Cost Breakdowns'!$B$222:$B$227)</f>
        <v>0</v>
      </c>
      <c r="U9" s="81">
        <f>SUMIF('Cost Breakdowns'!$D$222:$D$227,'SoESCaOMCbIC-capital'!U$1,'Cost Breakdowns'!$B$222:$B$227)</f>
        <v>0</v>
      </c>
      <c r="V9" s="81">
        <f>SUMIF('Cost Breakdowns'!$D$222:$D$227,'SoESCaOMCbIC-capital'!V$1,'Cost Breakdowns'!$B$222:$B$227)</f>
        <v>0.67999999999999994</v>
      </c>
      <c r="W9" s="81">
        <f>SUMIF('Cost Breakdowns'!$D$222:$D$227,'SoESCaOMCbIC-capital'!W$1,'Cost Breakdowns'!$B$222:$B$227)</f>
        <v>0</v>
      </c>
      <c r="X9" s="81">
        <f>SUMIF('Cost Breakdowns'!$D$222:$D$227,'SoESCaOMCbIC-capital'!X$1,'Cost Breakdowns'!$B$222:$B$227)</f>
        <v>0</v>
      </c>
      <c r="Y9" s="81">
        <f>SUMIF('Cost Breakdowns'!$D$222:$D$227,'SoESCaOMCbIC-capital'!Y$1,'Cost Breakdowns'!$B$222:$B$227)</f>
        <v>0</v>
      </c>
      <c r="Z9" s="81">
        <f>SUMIF('Cost Breakdowns'!$D$222:$D$227,'SoESCaOMCbIC-capital'!Z$1,'Cost Breakdowns'!$B$222:$B$227)</f>
        <v>0</v>
      </c>
      <c r="AA9" s="81">
        <f>SUMIF('Cost Breakdowns'!$D$222:$D$227,'SoESCaOMCbIC-capital'!AA$1,'Cost Breakdowns'!$B$222:$B$227)</f>
        <v>0</v>
      </c>
      <c r="AB9" s="81">
        <f>SUMIF('Cost Breakdowns'!$D$222:$D$227,'SoESCaOMCbIC-capital'!AB$1,'Cost Breakdowns'!$B$222:$B$227)</f>
        <v>0</v>
      </c>
      <c r="AC9" s="81">
        <f>SUMIF('Cost Breakdowns'!$D$222:$D$227,'SoESCaOMCbIC-capital'!AC$1,'Cost Breakdowns'!$B$222:$B$227)</f>
        <v>0.13999999999999999</v>
      </c>
      <c r="AD9" s="81">
        <f>SUMIF('Cost Breakdowns'!$D$222:$D$227,'SoESCaOMCbIC-capital'!AD$1,'Cost Breakdowns'!$B$222:$B$227)</f>
        <v>0</v>
      </c>
      <c r="AE9" s="81">
        <f>SUMIF('Cost Breakdowns'!$D$222:$D$227,'SoESCaOMCbIC-capital'!AE$1,'Cost Breakdowns'!$B$222:$B$227)</f>
        <v>0</v>
      </c>
      <c r="AF9" s="81">
        <f>SUMIF('Cost Breakdowns'!$D$222:$D$227,'SoESCaOMCbIC-capital'!AF$1,'Cost Breakdowns'!$B$222:$B$227)</f>
        <v>0</v>
      </c>
      <c r="AG9" s="81">
        <f>SUMIF('Cost Breakdowns'!$D$222:$D$227,'SoESCaOMCbIC-capital'!AG$1,'Cost Breakdowns'!$B$222:$B$227)</f>
        <v>0</v>
      </c>
      <c r="AH9" s="81">
        <f>SUMIF('Cost Breakdowns'!$D$222:$D$227,'SoESCaOMCbIC-capital'!AH$1,'Cost Breakdowns'!$B$222:$B$227)</f>
        <v>0</v>
      </c>
      <c r="AI9" s="81">
        <f>SUMIF('Cost Breakdowns'!$D$222:$D$227,'SoESCaOMCbIC-capital'!AI$1,'Cost Breakdowns'!$B$222:$B$227)</f>
        <v>0</v>
      </c>
      <c r="AJ9" s="81">
        <f>SUMIF('Cost Breakdowns'!$D$222:$D$227,'SoESCaOMCbIC-capital'!AJ$1,'Cost Breakdowns'!$B$222:$B$227)</f>
        <v>0</v>
      </c>
      <c r="AK9" s="81">
        <f>SUMIF('Cost Breakdowns'!$D$222:$D$227,'SoESCaOMCbIC-capital'!AK$1,'Cost Breakdowns'!$B$222:$B$227)</f>
        <v>0</v>
      </c>
      <c r="AL9" s="81">
        <f>SUMIF('Cost Breakdowns'!$D$222:$D$227,'SoESCaOMCbIC-capital'!AL$1,'Cost Breakdowns'!$B$222:$B$227)</f>
        <v>0.17999999999999997</v>
      </c>
      <c r="AM9" s="81">
        <f>SUMIF('Cost Breakdowns'!$D$222:$D$227,'SoESCaOMCbIC-capital'!AM$1,'Cost Breakdowns'!$B$222:$B$227)</f>
        <v>0</v>
      </c>
      <c r="AN9" s="81">
        <f>SUMIF('Cost Breakdowns'!$D$222:$D$227,'SoESCaOMCbIC-capital'!AN$1,'Cost Breakdowns'!$B$222:$B$227)</f>
        <v>0</v>
      </c>
      <c r="AO9" s="81">
        <f>SUMIF('Cost Breakdowns'!$D$222:$D$227,'SoESCaOMCbIC-capital'!AO$1,'Cost Breakdowns'!$B$222:$B$227)</f>
        <v>0</v>
      </c>
      <c r="AP9" s="81">
        <f>SUMIF('Cost Breakdowns'!$D$222:$D$227,'SoESCaOMCbIC-capital'!AP$1,'Cost Breakdowns'!$B$222:$B$227)</f>
        <v>0</v>
      </c>
      <c r="AQ9" s="81">
        <f>SUMIF('Cost Breakdowns'!$D$222:$D$227,'SoESCaOMCbIC-capital'!AQ$1,'Cost Breakdowns'!$B$222:$B$227)</f>
        <v>0</v>
      </c>
    </row>
    <row r="10" spans="1:43" x14ac:dyDescent="0.25">
      <c r="A10" t="s">
        <v>207</v>
      </c>
      <c r="B10" s="81">
        <f>SUMIF('Cost Breakdowns'!$D$293:$D$306,'SoESCaOMCbIC-capital'!B$1,'Cost Breakdowns'!$B$293:$B$306)</f>
        <v>0</v>
      </c>
      <c r="C10" s="81">
        <f>SUMIF('Cost Breakdowns'!$D$293:$D$306,'SoESCaOMCbIC-capital'!C$1,'Cost Breakdowns'!$B$293:$B$306)</f>
        <v>0</v>
      </c>
      <c r="D10" s="81">
        <f>SUMIF('Cost Breakdowns'!$D$293:$D$306,'SoESCaOMCbIC-capital'!D$1,'Cost Breakdowns'!$B$293:$B$306)</f>
        <v>0</v>
      </c>
      <c r="E10" s="81">
        <f>SUMIF('Cost Breakdowns'!$D$293:$D$306,'SoESCaOMCbIC-capital'!E$1,'Cost Breakdowns'!$B$293:$B$306)</f>
        <v>2.851903439375358E-2</v>
      </c>
      <c r="F10" s="81">
        <f>SUMIF('Cost Breakdowns'!$D$293:$D$306,'SoESCaOMCbIC-capital'!F$1,'Cost Breakdowns'!$B$293:$B$306)</f>
        <v>0</v>
      </c>
      <c r="G10" s="81">
        <f>SUMIF('Cost Breakdowns'!$D$293:$D$306,'SoESCaOMCbIC-capital'!G$1,'Cost Breakdowns'!$B$293:$B$306)</f>
        <v>0</v>
      </c>
      <c r="H10" s="81">
        <f>SUMIF('Cost Breakdowns'!$D$293:$D$306,'SoESCaOMCbIC-capital'!H$1,'Cost Breakdowns'!$B$293:$B$306)</f>
        <v>0</v>
      </c>
      <c r="I10" s="81">
        <f>SUMIF('Cost Breakdowns'!$D$293:$D$306,'SoESCaOMCbIC-capital'!I$1,'Cost Breakdowns'!$B$293:$B$306)</f>
        <v>0</v>
      </c>
      <c r="J10" s="81">
        <f>SUMIF('Cost Breakdowns'!$D$293:$D$306,'SoESCaOMCbIC-capital'!J$1,'Cost Breakdowns'!$B$293:$B$306)</f>
        <v>0</v>
      </c>
      <c r="K10" s="81">
        <f>SUMIF('Cost Breakdowns'!$D$293:$D$306,'SoESCaOMCbIC-capital'!K$1,'Cost Breakdowns'!$B$293:$B$306)</f>
        <v>2.3001470420079329E-3</v>
      </c>
      <c r="L10" s="81">
        <f>SUMIF('Cost Breakdowns'!$D$293:$D$306,'SoESCaOMCbIC-capital'!L$1,'Cost Breakdowns'!$B$293:$B$306)</f>
        <v>4.8507419772996917E-4</v>
      </c>
      <c r="M10" s="81">
        <f>SUMIF('Cost Breakdowns'!$D$293:$D$306,'SoESCaOMCbIC-capital'!M$1,'Cost Breakdowns'!$B$293:$B$306)</f>
        <v>0</v>
      </c>
      <c r="N10" s="81">
        <f>SUMIF('Cost Breakdowns'!$D$293:$D$306,'SoESCaOMCbIC-capital'!N$1,'Cost Breakdowns'!$B$293:$B$306)</f>
        <v>0</v>
      </c>
      <c r="O10" s="81">
        <f>SUMIF('Cost Breakdowns'!$D$293:$D$306,'SoESCaOMCbIC-capital'!O$1,'Cost Breakdowns'!$B$293:$B$306)</f>
        <v>0</v>
      </c>
      <c r="P10" s="81">
        <f>SUMIF('Cost Breakdowns'!$D$293:$D$306,'SoESCaOMCbIC-capital'!P$1,'Cost Breakdowns'!$B$293:$B$306)</f>
        <v>3.6648621011477336E-4</v>
      </c>
      <c r="Q10" s="81">
        <f>SUMIF('Cost Breakdowns'!$D$293:$D$306,'SoESCaOMCbIC-capital'!Q$1,'Cost Breakdowns'!$B$293:$B$306)</f>
        <v>0</v>
      </c>
      <c r="R10" s="81">
        <f>SUMIF('Cost Breakdowns'!$D$293:$D$306,'SoESCaOMCbIC-capital'!R$1,'Cost Breakdowns'!$B$293:$B$306)</f>
        <v>0</v>
      </c>
      <c r="S10" s="81">
        <f>SUMIF('Cost Breakdowns'!$D$293:$D$306,'SoESCaOMCbIC-capital'!S$1,'Cost Breakdowns'!$B$293:$B$306)</f>
        <v>1.5283905098620277E-3</v>
      </c>
      <c r="T10" s="81">
        <f>SUMIF('Cost Breakdowns'!$D$293:$D$306,'SoESCaOMCbIC-capital'!T$1,'Cost Breakdowns'!$B$293:$B$306)</f>
        <v>0</v>
      </c>
      <c r="U10" s="81">
        <f>SUMIF('Cost Breakdowns'!$D$293:$D$306,'SoESCaOMCbIC-capital'!U$1,'Cost Breakdowns'!$B$293:$B$306)</f>
        <v>0</v>
      </c>
      <c r="V10" s="81">
        <f>SUMIF('Cost Breakdowns'!$D$293:$D$306,'SoESCaOMCbIC-capital'!V$1,'Cost Breakdowns'!$B$293:$B$306)</f>
        <v>0.46056987354185763</v>
      </c>
      <c r="W10" s="81">
        <f>SUMIF('Cost Breakdowns'!$D$293:$D$306,'SoESCaOMCbIC-capital'!W$1,'Cost Breakdowns'!$B$293:$B$306)</f>
        <v>0</v>
      </c>
      <c r="X10" s="81">
        <f>SUMIF('Cost Breakdowns'!$D$293:$D$306,'SoESCaOMCbIC-capital'!X$1,'Cost Breakdowns'!$B$293:$B$306)</f>
        <v>0</v>
      </c>
      <c r="Y10" s="81">
        <f>SUMIF('Cost Breakdowns'!$D$293:$D$306,'SoESCaOMCbIC-capital'!Y$1,'Cost Breakdowns'!$B$293:$B$306)</f>
        <v>0</v>
      </c>
      <c r="Z10" s="81">
        <f>SUMIF('Cost Breakdowns'!$D$293:$D$306,'SoESCaOMCbIC-capital'!Z$1,'Cost Breakdowns'!$B$293:$B$306)</f>
        <v>0.50472047573573309</v>
      </c>
      <c r="AA10" s="81">
        <f>SUMIF('Cost Breakdowns'!$D$293:$D$306,'SoESCaOMCbIC-capital'!AA$1,'Cost Breakdowns'!$B$293:$B$306)</f>
        <v>0</v>
      </c>
      <c r="AB10" s="81">
        <f>SUMIF('Cost Breakdowns'!$D$293:$D$306,'SoESCaOMCbIC-capital'!AB$1,'Cost Breakdowns'!$B$293:$B$306)</f>
        <v>0</v>
      </c>
      <c r="AC10" s="81">
        <f>SUMIF('Cost Breakdowns'!$D$293:$D$306,'SoESCaOMCbIC-capital'!AC$1,'Cost Breakdowns'!$B$293:$B$306)</f>
        <v>0</v>
      </c>
      <c r="AD10" s="81">
        <f>SUMIF('Cost Breakdowns'!$D$293:$D$306,'SoESCaOMCbIC-capital'!AD$1,'Cost Breakdowns'!$B$293:$B$306)</f>
        <v>0</v>
      </c>
      <c r="AE10" s="81">
        <f>SUMIF('Cost Breakdowns'!$D$293:$D$306,'SoESCaOMCbIC-capital'!AE$1,'Cost Breakdowns'!$B$293:$B$306)</f>
        <v>0</v>
      </c>
      <c r="AF10" s="81">
        <f>SUMIF('Cost Breakdowns'!$D$293:$D$306,'SoESCaOMCbIC-capital'!AF$1,'Cost Breakdowns'!$B$293:$B$306)</f>
        <v>6.8886743694495669E-4</v>
      </c>
      <c r="AG10" s="81">
        <f>SUMIF('Cost Breakdowns'!$D$293:$D$306,'SoESCaOMCbIC-capital'!AG$1,'Cost Breakdowns'!$B$293:$B$306)</f>
        <v>0</v>
      </c>
      <c r="AH10" s="81">
        <f>SUMIF('Cost Breakdowns'!$D$293:$D$306,'SoESCaOMCbIC-capital'!AH$1,'Cost Breakdowns'!$B$293:$B$306)</f>
        <v>0</v>
      </c>
      <c r="AI10" s="81">
        <f>SUMIF('Cost Breakdowns'!$D$293:$D$306,'SoESCaOMCbIC-capital'!AI$1,'Cost Breakdowns'!$B$293:$B$306)</f>
        <v>0</v>
      </c>
      <c r="AJ10" s="81">
        <f>SUMIF('Cost Breakdowns'!$D$293:$D$306,'SoESCaOMCbIC-capital'!AJ$1,'Cost Breakdowns'!$B$293:$B$306)</f>
        <v>0</v>
      </c>
      <c r="AK10" s="81">
        <f>SUMIF('Cost Breakdowns'!$D$293:$D$306,'SoESCaOMCbIC-capital'!AK$1,'Cost Breakdowns'!$B$293:$B$306)</f>
        <v>0</v>
      </c>
      <c r="AL10" s="81">
        <f>SUMIF('Cost Breakdowns'!$D$293:$D$306,'SoESCaOMCbIC-capital'!AL$1,'Cost Breakdowns'!$B$293:$B$306)</f>
        <v>0</v>
      </c>
      <c r="AM10" s="81">
        <f>SUMIF('Cost Breakdowns'!$D$293:$D$306,'SoESCaOMCbIC-capital'!AM$1,'Cost Breakdowns'!$B$293:$B$306)</f>
        <v>8.2165093199600733E-4</v>
      </c>
      <c r="AN10" s="81">
        <f>SUMIF('Cost Breakdowns'!$D$293:$D$306,'SoESCaOMCbIC-capital'!AN$1,'Cost Breakdowns'!$B$293:$B$306)</f>
        <v>0</v>
      </c>
      <c r="AO10" s="81">
        <f>SUMIF('Cost Breakdowns'!$D$293:$D$306,'SoESCaOMCbIC-capital'!AO$1,'Cost Breakdowns'!$B$293:$B$306)</f>
        <v>0</v>
      </c>
      <c r="AP10" s="81">
        <f>SUMIF('Cost Breakdowns'!$D$293:$D$306,'SoESCaOMCbIC-capital'!AP$1,'Cost Breakdowns'!$B$293:$B$306)</f>
        <v>0</v>
      </c>
      <c r="AQ10" s="81">
        <f>SUMIF('Cost Breakdowns'!$D$293:$D$306,'SoESCaOMCbIC-capital'!AQ$1,'Cost Breakdowns'!$B$293:$B$306)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0.51764705882352946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5.8823529411764705E-3</v>
      </c>
      <c r="AA11" s="106">
        <f t="shared" si="0"/>
        <v>0</v>
      </c>
      <c r="AB11" s="106">
        <f t="shared" si="0"/>
        <v>0</v>
      </c>
      <c r="AC11" s="106">
        <f t="shared" si="0"/>
        <v>0.28235294117647058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5.8823529411764705E-3</v>
      </c>
      <c r="AK11" s="106">
        <f t="shared" si="0"/>
        <v>4.7058823529411764E-2</v>
      </c>
      <c r="AL11" s="106">
        <f t="shared" si="0"/>
        <v>0.11764705882352941</v>
      </c>
      <c r="AM11" s="106">
        <f t="shared" si="0"/>
        <v>2.3529411764705882E-2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ref="AA12:AB12" si="6">AA3</f>
        <v>0</v>
      </c>
      <c r="AB12" s="106">
        <f t="shared" si="6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Breakdowns'!$D$79:$D$96,'SoESCaOMCbIC-capital'!B$1,'Cost Breakdowns'!$B$79:$B$96)</f>
        <v>0</v>
      </c>
      <c r="C13" s="81">
        <f>SUMIF('Cost Breakdowns'!$D$79:$D$96,'SoESCaOMCbIC-capital'!C$1,'Cost Breakdowns'!$B$79:$B$96)</f>
        <v>0</v>
      </c>
      <c r="D13" s="81">
        <f>SUMIF('Cost Breakdowns'!$D$79:$D$96,'SoESCaOMCbIC-capital'!D$1,'Cost Breakdowns'!$B$79:$B$96)</f>
        <v>0</v>
      </c>
      <c r="E13" s="81">
        <f>SUMIF('Cost Breakdowns'!$D$79:$D$96,'SoESCaOMCbIC-capital'!E$1,'Cost Breakdowns'!$B$79:$B$96)</f>
        <v>0</v>
      </c>
      <c r="F13" s="81">
        <f>SUMIF('Cost Breakdowns'!$D$79:$D$96,'SoESCaOMCbIC-capital'!F$1,'Cost Breakdowns'!$B$79:$B$96)</f>
        <v>0</v>
      </c>
      <c r="G13" s="81">
        <f>SUMIF('Cost Breakdowns'!$D$79:$D$96,'SoESCaOMCbIC-capital'!G$1,'Cost Breakdowns'!$B$79:$B$96)</f>
        <v>0</v>
      </c>
      <c r="H13" s="81">
        <f>SUMIF('Cost Breakdowns'!$D$79:$D$96,'SoESCaOMCbIC-capital'!H$1,'Cost Breakdowns'!$B$79:$B$96)</f>
        <v>0</v>
      </c>
      <c r="I13" s="81">
        <f>SUMIF('Cost Breakdowns'!$D$79:$D$96,'SoESCaOMCbIC-capital'!I$1,'Cost Breakdowns'!$B$79:$B$96)</f>
        <v>0</v>
      </c>
      <c r="J13" s="81">
        <f>SUMIF('Cost Breakdowns'!$D$79:$D$96,'SoESCaOMCbIC-capital'!J$1,'Cost Breakdowns'!$B$79:$B$96)</f>
        <v>0</v>
      </c>
      <c r="K13" s="81">
        <f>SUMIF('Cost Breakdowns'!$D$79:$D$96,'SoESCaOMCbIC-capital'!K$1,'Cost Breakdowns'!$B$79:$B$96)</f>
        <v>0</v>
      </c>
      <c r="L13" s="81">
        <f>SUMIF('Cost Breakdowns'!$D$79:$D$96,'SoESCaOMCbIC-capital'!L$1,'Cost Breakdowns'!$B$79:$B$96)</f>
        <v>1.2988548017889186E-3</v>
      </c>
      <c r="M13" s="81">
        <f>SUMIF('Cost Breakdowns'!$D$79:$D$96,'SoESCaOMCbIC-capital'!M$1,'Cost Breakdowns'!$B$79:$B$96)</f>
        <v>0</v>
      </c>
      <c r="N13" s="81">
        <f>SUMIF('Cost Breakdowns'!$D$79:$D$96,'SoESCaOMCbIC-capital'!N$1,'Cost Breakdowns'!$B$79:$B$96)</f>
        <v>0</v>
      </c>
      <c r="O13" s="81">
        <f>SUMIF('Cost Breakdowns'!$D$79:$D$96,'SoESCaOMCbIC-capital'!O$1,'Cost Breakdowns'!$B$79:$B$96)</f>
        <v>0</v>
      </c>
      <c r="P13" s="81">
        <f>SUMIF('Cost Breakdowns'!$D$79:$D$96,'SoESCaOMCbIC-capital'!P$1,'Cost Breakdowns'!$B$79:$B$96)</f>
        <v>0</v>
      </c>
      <c r="Q13" s="81">
        <f>SUMIF('Cost Breakdowns'!$D$79:$D$96,'SoESCaOMCbIC-capital'!Q$1,'Cost Breakdowns'!$B$79:$B$96)</f>
        <v>0</v>
      </c>
      <c r="R13" s="81">
        <f>SUMIF('Cost Breakdowns'!$D$79:$D$96,'SoESCaOMCbIC-capital'!R$1,'Cost Breakdowns'!$B$79:$B$96)</f>
        <v>0</v>
      </c>
      <c r="S13" s="81">
        <f>SUMIF('Cost Breakdowns'!$D$79:$D$96,'SoESCaOMCbIC-capital'!S$1,'Cost Breakdowns'!$B$79:$B$96)</f>
        <v>0</v>
      </c>
      <c r="T13" s="81">
        <f>SUMIF('Cost Breakdowns'!$D$79:$D$96,'SoESCaOMCbIC-capital'!T$1,'Cost Breakdowns'!$B$79:$B$96)</f>
        <v>0</v>
      </c>
      <c r="U13" s="81">
        <f>SUMIF('Cost Breakdowns'!$D$79:$D$96,'SoESCaOMCbIC-capital'!U$1,'Cost Breakdowns'!$B$79:$B$96)</f>
        <v>0</v>
      </c>
      <c r="V13" s="81">
        <f>SUMIF('Cost Breakdowns'!$D$79:$D$96,'SoESCaOMCbIC-capital'!V$1,'Cost Breakdowns'!$B$79:$B$96)</f>
        <v>0.37300876505738617</v>
      </c>
      <c r="W13" s="81">
        <f>SUMIF('Cost Breakdowns'!$D$79:$D$96,'SoESCaOMCbIC-capital'!W$1,'Cost Breakdowns'!$B$79:$B$96)</f>
        <v>0</v>
      </c>
      <c r="X13" s="81">
        <f>SUMIF('Cost Breakdowns'!$D$79:$D$96,'SoESCaOMCbIC-capital'!X$1,'Cost Breakdowns'!$B$79:$B$96)</f>
        <v>0</v>
      </c>
      <c r="Y13" s="81">
        <f>SUMIF('Cost Breakdowns'!$D$79:$D$96,'SoESCaOMCbIC-capital'!Y$1,'Cost Breakdowns'!$B$79:$B$96)</f>
        <v>0</v>
      </c>
      <c r="Z13" s="81">
        <f>SUMIF('Cost Breakdowns'!$D$79:$D$96,'SoESCaOMCbIC-capital'!Z$1,'Cost Breakdowns'!$B$79:$B$96)</f>
        <v>0</v>
      </c>
      <c r="AA13" s="81">
        <f>SUMIF('Cost Breakdowns'!$D$79:$D$96,'SoESCaOMCbIC-capital'!AA$1,'Cost Breakdowns'!$B$79:$B$96)</f>
        <v>0</v>
      </c>
      <c r="AB13" s="81">
        <f>SUMIF('Cost Breakdowns'!$D$79:$D$96,'SoESCaOMCbIC-capital'!AB$1,'Cost Breakdowns'!$B$79:$B$96)</f>
        <v>0</v>
      </c>
      <c r="AC13" s="81">
        <f>SUMIF('Cost Breakdowns'!$D$79:$D$96,'SoESCaOMCbIC-capital'!AC$1,'Cost Breakdowns'!$B$79:$B$96)</f>
        <v>0.38864412750459743</v>
      </c>
      <c r="AD13" s="81">
        <f>SUMIF('Cost Breakdowns'!$D$79:$D$96,'SoESCaOMCbIC-capital'!AD$1,'Cost Breakdowns'!$B$79:$B$96)</f>
        <v>0</v>
      </c>
      <c r="AE13" s="81">
        <f>SUMIF('Cost Breakdowns'!$D$79:$D$96,'SoESCaOMCbIC-capital'!AE$1,'Cost Breakdowns'!$B$79:$B$96)</f>
        <v>0</v>
      </c>
      <c r="AF13" s="81">
        <f>SUMIF('Cost Breakdowns'!$D$79:$D$96,'SoESCaOMCbIC-capital'!AF$1,'Cost Breakdowns'!$B$79:$B$96)</f>
        <v>0</v>
      </c>
      <c r="AG13" s="81">
        <f>SUMIF('Cost Breakdowns'!$D$79:$D$96,'SoESCaOMCbIC-capital'!AG$1,'Cost Breakdowns'!$B$79:$B$96)</f>
        <v>0</v>
      </c>
      <c r="AH13" s="81">
        <f>SUMIF('Cost Breakdowns'!$D$79:$D$96,'SoESCaOMCbIC-capital'!AH$1,'Cost Breakdowns'!$B$79:$B$96)</f>
        <v>0</v>
      </c>
      <c r="AI13" s="81">
        <f>SUMIF('Cost Breakdowns'!$D$79:$D$96,'SoESCaOMCbIC-capital'!AI$1,'Cost Breakdowns'!$B$79:$B$96)</f>
        <v>0</v>
      </c>
      <c r="AJ13" s="81">
        <f>SUMIF('Cost Breakdowns'!$D$79:$D$96,'SoESCaOMCbIC-capital'!AJ$1,'Cost Breakdowns'!$B$79:$B$96)</f>
        <v>1.1626634167502739E-2</v>
      </c>
      <c r="AK13" s="81">
        <f>SUMIF('Cost Breakdowns'!$D$79:$D$96,'SoESCaOMCbIC-capital'!AK$1,'Cost Breakdowns'!$B$79:$B$96)</f>
        <v>0</v>
      </c>
      <c r="AL13" s="81">
        <f>SUMIF('Cost Breakdowns'!$D$79:$D$96,'SoESCaOMCbIC-capital'!AL$1,'Cost Breakdowns'!$B$79:$B$96)</f>
        <v>0.22542161846872494</v>
      </c>
      <c r="AM13" s="81">
        <f>SUMIF('Cost Breakdowns'!$D$79:$D$96,'SoESCaOMCbIC-capital'!AM$1,'Cost Breakdowns'!$B$79:$B$96)</f>
        <v>0</v>
      </c>
      <c r="AN13" s="81">
        <f>SUMIF('Cost Breakdowns'!$D$79:$D$96,'SoESCaOMCbIC-capital'!AN$1,'Cost Breakdowns'!$B$79:$B$96)</f>
        <v>0</v>
      </c>
      <c r="AO13" s="81">
        <f>SUMIF('Cost Breakdowns'!$D$79:$D$96,'SoESCaOMCbIC-capital'!AO$1,'Cost Breakdowns'!$B$79:$B$96)</f>
        <v>0</v>
      </c>
      <c r="AP13" s="81">
        <f>SUMIF('Cost Breakdowns'!$D$79:$D$96,'SoESCaOMCbIC-capital'!AP$1,'Cost Breakdowns'!$B$79:$B$96)</f>
        <v>0</v>
      </c>
      <c r="AQ13" s="81">
        <f>SUMIF('Cost Breakdowns'!$D$79:$D$96,'SoESCaOMCbIC-capital'!AQ$1,'Cost Breakdowns'!$B$79:$B$96)</f>
        <v>0</v>
      </c>
    </row>
    <row r="14" spans="1:43" x14ac:dyDescent="0.25">
      <c r="A14" t="s">
        <v>211</v>
      </c>
      <c r="B14" s="81">
        <f>SUMIF('Cost Breakdowns'!$D$319:$D$363,'SoESCaOMCbIC-capital'!B$1,'Cost Breakdowns'!$B$319:$B$363)</f>
        <v>0</v>
      </c>
      <c r="C14" s="81">
        <f>SUMIF('Cost Breakdowns'!$D$319:$D$363,'SoESCaOMCbIC-capital'!C$1,'Cost Breakdowns'!$B$319:$B$363)</f>
        <v>0</v>
      </c>
      <c r="D14" s="81">
        <f>SUMIF('Cost Breakdowns'!$D$319:$D$363,'SoESCaOMCbIC-capital'!D$1,'Cost Breakdowns'!$B$319:$B$363)</f>
        <v>0</v>
      </c>
      <c r="E14" s="81">
        <f>SUMIF('Cost Breakdowns'!$D$319:$D$363,'SoESCaOMCbIC-capital'!E$1,'Cost Breakdowns'!$B$319:$B$363)</f>
        <v>0</v>
      </c>
      <c r="F14" s="81">
        <f>SUMIF('Cost Breakdowns'!$D$319:$D$363,'SoESCaOMCbIC-capital'!F$1,'Cost Breakdowns'!$B$319:$B$363)</f>
        <v>0</v>
      </c>
      <c r="G14" s="81">
        <f>SUMIF('Cost Breakdowns'!$D$319:$D$363,'SoESCaOMCbIC-capital'!G$1,'Cost Breakdowns'!$B$319:$B$363)</f>
        <v>0</v>
      </c>
      <c r="H14" s="81">
        <f>SUMIF('Cost Breakdowns'!$D$319:$D$363,'SoESCaOMCbIC-capital'!H$1,'Cost Breakdowns'!$B$319:$B$363)</f>
        <v>0</v>
      </c>
      <c r="I14" s="81">
        <f>SUMIF('Cost Breakdowns'!$D$319:$D$363,'SoESCaOMCbIC-capital'!I$1,'Cost Breakdowns'!$B$319:$B$363)</f>
        <v>0</v>
      </c>
      <c r="J14" s="81">
        <f>SUMIF('Cost Breakdowns'!$D$319:$D$363,'SoESCaOMCbIC-capital'!J$1,'Cost Breakdowns'!$B$319:$B$363)</f>
        <v>0</v>
      </c>
      <c r="K14" s="81">
        <f>SUMIF('Cost Breakdowns'!$D$319:$D$363,'SoESCaOMCbIC-capital'!K$1,'Cost Breakdowns'!$B$319:$B$363)</f>
        <v>0</v>
      </c>
      <c r="L14" s="81">
        <f>SUMIF('Cost Breakdowns'!$D$319:$D$363,'SoESCaOMCbIC-capital'!L$1,'Cost Breakdowns'!$B$319:$B$363)</f>
        <v>0</v>
      </c>
      <c r="M14" s="81">
        <f>SUMIF('Cost Breakdowns'!$D$319:$D$363,'SoESCaOMCbIC-capital'!M$1,'Cost Breakdowns'!$B$319:$B$363)</f>
        <v>0</v>
      </c>
      <c r="N14" s="81">
        <f>SUMIF('Cost Breakdowns'!$D$319:$D$363,'SoESCaOMCbIC-capital'!N$1,'Cost Breakdowns'!$B$319:$B$363)</f>
        <v>0</v>
      </c>
      <c r="O14" s="81">
        <f>SUMIF('Cost Breakdowns'!$D$319:$D$363,'SoESCaOMCbIC-capital'!O$1,'Cost Breakdowns'!$B$319:$B$363)</f>
        <v>0</v>
      </c>
      <c r="P14" s="81">
        <f>SUMIF('Cost Breakdowns'!$D$319:$D$363,'SoESCaOMCbIC-capital'!P$1,'Cost Breakdowns'!$B$319:$B$363)</f>
        <v>0</v>
      </c>
      <c r="Q14" s="81">
        <f>SUMIF('Cost Breakdowns'!$D$319:$D$363,'SoESCaOMCbIC-capital'!Q$1,'Cost Breakdowns'!$B$319:$B$363)</f>
        <v>0</v>
      </c>
      <c r="R14" s="81">
        <f>SUMIF('Cost Breakdowns'!$D$319:$D$363,'SoESCaOMCbIC-capital'!R$1,'Cost Breakdowns'!$B$319:$B$363)</f>
        <v>0</v>
      </c>
      <c r="S14" s="81">
        <f>SUMIF('Cost Breakdowns'!$D$319:$D$363,'SoESCaOMCbIC-capital'!S$1,'Cost Breakdowns'!$B$319:$B$363)</f>
        <v>4.6576763057539591E-2</v>
      </c>
      <c r="T14" s="81">
        <f>SUMIF('Cost Breakdowns'!$D$319:$D$363,'SoESCaOMCbIC-capital'!T$1,'Cost Breakdowns'!$B$319:$B$363)</f>
        <v>0</v>
      </c>
      <c r="U14" s="81">
        <f>SUMIF('Cost Breakdowns'!$D$319:$D$363,'SoESCaOMCbIC-capital'!U$1,'Cost Breakdowns'!$B$319:$B$363)</f>
        <v>0.27562360980762241</v>
      </c>
      <c r="V14" s="81">
        <f>SUMIF('Cost Breakdowns'!$D$319:$D$363,'SoESCaOMCbIC-capital'!V$1,'Cost Breakdowns'!$B$319:$B$363)</f>
        <v>5.4258419412850437E-2</v>
      </c>
      <c r="W14" s="81">
        <f>SUMIF('Cost Breakdowns'!$D$319:$D$363,'SoESCaOMCbIC-capital'!W$1,'Cost Breakdowns'!$B$319:$B$363)</f>
        <v>0</v>
      </c>
      <c r="X14" s="81">
        <f>SUMIF('Cost Breakdowns'!$D$319:$D$363,'SoESCaOMCbIC-capital'!X$1,'Cost Breakdowns'!$B$319:$B$363)</f>
        <v>0</v>
      </c>
      <c r="Y14" s="81">
        <f>SUMIF('Cost Breakdowns'!$D$319:$D$363,'SoESCaOMCbIC-capital'!Y$1,'Cost Breakdowns'!$B$319:$B$363)</f>
        <v>0</v>
      </c>
      <c r="Z14" s="81">
        <f>SUMIF('Cost Breakdowns'!$D$319:$D$363,'SoESCaOMCbIC-capital'!Z$1,'Cost Breakdowns'!$B$319:$B$363)</f>
        <v>0</v>
      </c>
      <c r="AA14" s="81">
        <f>SUMIF('Cost Breakdowns'!$D$319:$D$363,'SoESCaOMCbIC-capital'!AA$1,'Cost Breakdowns'!$B$319:$B$363)</f>
        <v>0</v>
      </c>
      <c r="AB14" s="81">
        <f>SUMIF('Cost Breakdowns'!$D$319:$D$363,'SoESCaOMCbIC-capital'!AB$1,'Cost Breakdowns'!$B$319:$B$363)</f>
        <v>0</v>
      </c>
      <c r="AC14" s="81">
        <f>SUMIF('Cost Breakdowns'!$D$319:$D$363,'SoESCaOMCbIC-capital'!AC$1,'Cost Breakdowns'!$B$319:$B$363)</f>
        <v>0.14342559674784167</v>
      </c>
      <c r="AD14" s="81">
        <f>SUMIF('Cost Breakdowns'!$D$319:$D$363,'SoESCaOMCbIC-capital'!AD$1,'Cost Breakdowns'!$B$319:$B$363)</f>
        <v>0</v>
      </c>
      <c r="AE14" s="81">
        <f>SUMIF('Cost Breakdowns'!$D$319:$D$363,'SoESCaOMCbIC-capital'!AE$1,'Cost Breakdowns'!$B$319:$B$363)</f>
        <v>0.18586716613537446</v>
      </c>
      <c r="AF14" s="81">
        <f>SUMIF('Cost Breakdowns'!$D$319:$D$363,'SoESCaOMCbIC-capital'!AF$1,'Cost Breakdowns'!$B$319:$B$363)</f>
        <v>0</v>
      </c>
      <c r="AG14" s="81">
        <f>SUMIF('Cost Breakdowns'!$D$319:$D$363,'SoESCaOMCbIC-capital'!AG$1,'Cost Breakdowns'!$B$319:$B$363)</f>
        <v>0</v>
      </c>
      <c r="AH14" s="81">
        <f>SUMIF('Cost Breakdowns'!$D$319:$D$363,'SoESCaOMCbIC-capital'!AH$1,'Cost Breakdowns'!$B$319:$B$363)</f>
        <v>0</v>
      </c>
      <c r="AI14" s="81">
        <f>SUMIF('Cost Breakdowns'!$D$319:$D$363,'SoESCaOMCbIC-capital'!AI$1,'Cost Breakdowns'!$B$319:$B$363)</f>
        <v>0</v>
      </c>
      <c r="AJ14" s="81">
        <f>SUMIF('Cost Breakdowns'!$D$319:$D$363,'SoESCaOMCbIC-capital'!AJ$1,'Cost Breakdowns'!$B$319:$B$363)</f>
        <v>3.4860667826711315E-2</v>
      </c>
      <c r="AK14" s="81">
        <f>SUMIF('Cost Breakdowns'!$D$319:$D$363,'SoESCaOMCbIC-capital'!AK$1,'Cost Breakdowns'!$B$319:$B$363)</f>
        <v>0</v>
      </c>
      <c r="AL14" s="81">
        <f>SUMIF('Cost Breakdowns'!$D$319:$D$363,'SoESCaOMCbIC-capital'!AL$1,'Cost Breakdowns'!$B$319:$B$363)</f>
        <v>0.25938777701206028</v>
      </c>
      <c r="AM14" s="81">
        <f>SUMIF('Cost Breakdowns'!$D$319:$D$363,'SoESCaOMCbIC-capital'!AM$1,'Cost Breakdowns'!$B$319:$B$363)</f>
        <v>0</v>
      </c>
      <c r="AN14" s="81">
        <f>SUMIF('Cost Breakdowns'!$D$319:$D$363,'SoESCaOMCbIC-capital'!AN$1,'Cost Breakdowns'!$B$319:$B$363)</f>
        <v>0</v>
      </c>
      <c r="AO14" s="81">
        <f>SUMIF('Cost Breakdowns'!$D$319:$D$363,'SoESCaOMCbIC-capital'!AO$1,'Cost Breakdowns'!$B$319:$B$363)</f>
        <v>0</v>
      </c>
      <c r="AP14" s="81">
        <f>SUMIF('Cost Breakdowns'!$D$319:$D$363,'SoESCaOMCbIC-capital'!AP$1,'Cost Breakdowns'!$B$319:$B$363)</f>
        <v>0</v>
      </c>
      <c r="AQ14" s="81">
        <f>SUMIF('Cost Breakdowns'!$D$319:$D$363,'SoESCaOMCbIC-capital'!AQ$1,'Cost Breakdowns'!$B$319:$B$363)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0.51764705882352946</v>
      </c>
      <c r="W15" s="106">
        <f t="shared" si="7"/>
        <v>0</v>
      </c>
      <c r="X15" s="106">
        <f t="shared" si="7"/>
        <v>0</v>
      </c>
      <c r="Y15" s="106">
        <f t="shared" si="7"/>
        <v>0</v>
      </c>
      <c r="Z15" s="106">
        <f t="shared" si="7"/>
        <v>5.8823529411764705E-3</v>
      </c>
      <c r="AA15" s="106">
        <f t="shared" si="7"/>
        <v>0</v>
      </c>
      <c r="AB15" s="106">
        <f t="shared" si="7"/>
        <v>0</v>
      </c>
      <c r="AC15" s="106">
        <f t="shared" si="7"/>
        <v>0.28235294117647058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5.8823529411764705E-3</v>
      </c>
      <c r="AK15" s="106">
        <f t="shared" si="7"/>
        <v>4.7058823529411764E-2</v>
      </c>
      <c r="AL15" s="106">
        <f t="shared" si="7"/>
        <v>0.11764705882352941</v>
      </c>
      <c r="AM15" s="106">
        <f t="shared" si="7"/>
        <v>2.3529411764705882E-2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0.51764705882352946</v>
      </c>
      <c r="W16" s="106">
        <f t="shared" si="7"/>
        <v>0</v>
      </c>
      <c r="X16" s="106">
        <f t="shared" si="7"/>
        <v>0</v>
      </c>
      <c r="Y16" s="106">
        <f t="shared" si="7"/>
        <v>0</v>
      </c>
      <c r="Z16" s="106">
        <f t="shared" si="7"/>
        <v>5.8823529411764705E-3</v>
      </c>
      <c r="AA16" s="106">
        <f t="shared" si="7"/>
        <v>0</v>
      </c>
      <c r="AB16" s="106">
        <f t="shared" si="7"/>
        <v>0</v>
      </c>
      <c r="AC16" s="106">
        <f t="shared" si="7"/>
        <v>0.28235294117647058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5.8823529411764705E-3</v>
      </c>
      <c r="AK16" s="106">
        <f t="shared" si="7"/>
        <v>4.7058823529411764E-2</v>
      </c>
      <c r="AL16" s="106">
        <f t="shared" si="7"/>
        <v>0.11764705882352941</v>
      </c>
      <c r="AM16" s="106">
        <f t="shared" si="7"/>
        <v>2.3529411764705882E-2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0.67999999999999994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</v>
      </c>
      <c r="AC17" s="106">
        <f t="shared" si="8"/>
        <v>0.13999999999999999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0.17999999999999997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200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201</v>
      </c>
      <c r="B4" s="81">
        <f>SUMIF('Cost Breakdowns'!$D$160:$D$160,'SoESCaOMCbIC-capital'!B$1,'Cost Breakdowns'!$B$160:$B$160)</f>
        <v>0</v>
      </c>
      <c r="C4" s="81">
        <f>SUMIF('Cost Breakdowns'!$D$160:$D$160,'SoESCaOMCbIC-capital'!C$1,'Cost Breakdowns'!$B$160:$B$160)</f>
        <v>0</v>
      </c>
      <c r="D4" s="81">
        <f>SUMIF('Cost Breakdowns'!$D$160:$D$160,'SoESCaOMCbIC-capital'!D$1,'Cost Breakdowns'!$B$160:$B$160)</f>
        <v>0</v>
      </c>
      <c r="E4" s="81">
        <f>SUMIF('Cost Breakdowns'!$D$160:$D$160,'SoESCaOMCbIC-capital'!E$1,'Cost Breakdowns'!$B$160:$B$160)</f>
        <v>0</v>
      </c>
      <c r="F4" s="81">
        <f>SUMIF('Cost Breakdowns'!$D$160:$D$160,'SoESCaOMCbIC-capital'!F$1,'Cost Breakdowns'!$B$160:$B$160)</f>
        <v>0</v>
      </c>
      <c r="G4" s="81">
        <f>SUMIF('Cost Breakdowns'!$D$160:$D$160,'SoESCaOMCbIC-capital'!G$1,'Cost Breakdowns'!$B$160:$B$160)</f>
        <v>0</v>
      </c>
      <c r="H4" s="81">
        <f>SUMIF('Cost Breakdowns'!$D$160:$D$160,'SoESCaOMCbIC-capital'!H$1,'Cost Breakdowns'!$B$160:$B$160)</f>
        <v>0</v>
      </c>
      <c r="I4" s="81">
        <f>SUMIF('Cost Breakdowns'!$D$160:$D$160,'SoESCaOMCbIC-capital'!I$1,'Cost Breakdowns'!$B$160:$B$160)</f>
        <v>0</v>
      </c>
      <c r="J4" s="81">
        <f>SUMIF('Cost Breakdowns'!$D$160:$D$160,'SoESCaOMCbIC-capital'!J$1,'Cost Breakdowns'!$B$160:$B$160)</f>
        <v>0</v>
      </c>
      <c r="K4" s="81">
        <f>SUMIF('Cost Breakdowns'!$D$160:$D$160,'SoESCaOMCbIC-capital'!K$1,'Cost Breakdowns'!$B$160:$B$160)</f>
        <v>0</v>
      </c>
      <c r="L4" s="81">
        <f>SUMIF('Cost Breakdowns'!$D$160:$D$160,'SoESCaOMCbIC-capital'!L$1,'Cost Breakdowns'!$B$160:$B$160)</f>
        <v>0</v>
      </c>
      <c r="M4" s="81">
        <f>SUMIF('Cost Breakdowns'!$D$160:$D$160,'SoESCaOMCbIC-capital'!M$1,'Cost Breakdowns'!$B$160:$B$160)</f>
        <v>0</v>
      </c>
      <c r="N4" s="81">
        <f>SUMIF('Cost Breakdowns'!$D$160:$D$160,'SoESCaOMCbIC-capital'!N$1,'Cost Breakdowns'!$B$160:$B$160)</f>
        <v>0</v>
      </c>
      <c r="O4" s="81">
        <f>SUMIF('Cost Breakdowns'!$D$160:$D$160,'SoESCaOMCbIC-capital'!O$1,'Cost Breakdowns'!$B$160:$B$160)</f>
        <v>0</v>
      </c>
      <c r="P4" s="81">
        <f>SUMIF('Cost Breakdowns'!$D$160:$D$160,'SoESCaOMCbIC-capital'!P$1,'Cost Breakdowns'!$B$160:$B$160)</f>
        <v>0</v>
      </c>
      <c r="Q4" s="81">
        <f>SUMIF('Cost Breakdowns'!$D$160:$D$160,'SoESCaOMCbIC-capital'!Q$1,'Cost Breakdowns'!$B$160:$B$160)</f>
        <v>0</v>
      </c>
      <c r="R4" s="81">
        <f>SUMIF('Cost Breakdowns'!$D$160:$D$160,'SoESCaOMCbIC-capital'!R$1,'Cost Breakdowns'!$B$160:$B$160)</f>
        <v>0</v>
      </c>
      <c r="S4" s="81">
        <f>SUMIF('Cost Breakdowns'!$D$160:$D$160,'SoESCaOMCbIC-capital'!S$1,'Cost Breakdowns'!$B$160:$B$160)</f>
        <v>0</v>
      </c>
      <c r="T4" s="81">
        <f>SUMIF('Cost Breakdowns'!$D$160:$D$160,'SoESCaOMCbIC-capital'!T$1,'Cost Breakdowns'!$B$160:$B$160)</f>
        <v>0</v>
      </c>
      <c r="U4" s="81">
        <f>SUMIF('Cost Breakdowns'!$D$160:$D$160,'SoESCaOMCbIC-capital'!U$1,'Cost Breakdowns'!$B$160:$B$160)</f>
        <v>0</v>
      </c>
      <c r="V4" s="81">
        <f>SUMIF('Cost Breakdowns'!$D$160:$D$160,'SoESCaOMCbIC-capital'!V$1,'Cost Breakdowns'!$B$160:$B$160)</f>
        <v>0</v>
      </c>
      <c r="W4" s="81">
        <f>SUMIF('Cost Breakdowns'!$D$160:$D$160,'SoESCaOMCbIC-capital'!W$1,'Cost Breakdowns'!$B$160:$B$160)</f>
        <v>0</v>
      </c>
      <c r="X4" s="81">
        <f>SUMIF('Cost Breakdowns'!$D$160:$D$160,'SoESCaOMCbIC-capital'!X$1,'Cost Breakdowns'!$B$160:$B$160)</f>
        <v>0</v>
      </c>
      <c r="Y4" s="81">
        <f>SUMIF('Cost Breakdowns'!$D$160:$D$160,'SoESCaOMCbIC-capital'!Y$1,'Cost Breakdowns'!$B$160:$B$160)</f>
        <v>0</v>
      </c>
      <c r="Z4" s="81">
        <f>SUMIF('Cost Breakdowns'!$D$160:$D$160,'SoESCaOMCbIC-capital'!Z$1,'Cost Breakdowns'!$B$160:$B$160)</f>
        <v>1</v>
      </c>
      <c r="AA4" s="81">
        <f>SUMIF('Cost Breakdowns'!$D$160:$D$160,'SoESCaOMCbIC-capital'!AA$1,'Cost Breakdowns'!$B$160:$B$160)</f>
        <v>0</v>
      </c>
      <c r="AB4" s="81">
        <f>SUMIF('Cost Breakdowns'!$D$160:$D$160,'SoESCaOMCbIC-capital'!AB$1,'Cost Breakdowns'!$B$160:$B$160)</f>
        <v>0</v>
      </c>
      <c r="AC4" s="81">
        <f>SUMIF('Cost Breakdowns'!$D$160:$D$160,'SoESCaOMCbIC-capital'!AC$1,'Cost Breakdowns'!$B$160:$B$160)</f>
        <v>0</v>
      </c>
      <c r="AD4" s="81">
        <f>SUMIF('Cost Breakdowns'!$D$160:$D$160,'SoESCaOMCbIC-capital'!AD$1,'Cost Breakdowns'!$B$160:$B$160)</f>
        <v>0</v>
      </c>
      <c r="AE4" s="81">
        <f>SUMIF('Cost Breakdowns'!$D$160:$D$160,'SoESCaOMCbIC-capital'!AE$1,'Cost Breakdowns'!$B$160:$B$160)</f>
        <v>0</v>
      </c>
      <c r="AF4" s="81">
        <f>SUMIF('Cost Breakdowns'!$D$160:$D$160,'SoESCaOMCbIC-capital'!AF$1,'Cost Breakdowns'!$B$160:$B$160)</f>
        <v>0</v>
      </c>
      <c r="AG4" s="81">
        <f>SUMIF('Cost Breakdowns'!$D$160:$D$160,'SoESCaOMCbIC-capital'!AG$1,'Cost Breakdowns'!$B$160:$B$160)</f>
        <v>0</v>
      </c>
      <c r="AH4" s="81">
        <f>SUMIF('Cost Breakdowns'!$D$160:$D$160,'SoESCaOMCbIC-capital'!AH$1,'Cost Breakdowns'!$B$160:$B$160)</f>
        <v>0</v>
      </c>
      <c r="AI4" s="81">
        <f>SUMIF('Cost Breakdowns'!$D$160:$D$160,'SoESCaOMCbIC-capital'!AI$1,'Cost Breakdowns'!$B$160:$B$160)</f>
        <v>0</v>
      </c>
      <c r="AJ4" s="81">
        <f>SUMIF('Cost Breakdowns'!$D$160:$D$160,'SoESCaOMCbIC-capital'!AJ$1,'Cost Breakdowns'!$B$160:$B$160)</f>
        <v>0</v>
      </c>
      <c r="AK4" s="81">
        <f>SUMIF('Cost Breakdowns'!$D$160:$D$160,'SoESCaOMCbIC-capital'!AK$1,'Cost Breakdowns'!$B$160:$B$160)</f>
        <v>0</v>
      </c>
      <c r="AL4" s="81">
        <f>SUMIF('Cost Breakdowns'!$D$160:$D$160,'SoESCaOMCbIC-capital'!AL$1,'Cost Breakdowns'!$B$160:$B$160)</f>
        <v>0</v>
      </c>
      <c r="AM4" s="81">
        <f>SUMIF('Cost Breakdowns'!$D$160:$D$160,'SoESCaOMCbIC-capital'!AM$1,'Cost Breakdowns'!$B$160:$B$160)</f>
        <v>0</v>
      </c>
      <c r="AN4" s="81">
        <f>SUMIF('Cost Breakdowns'!$D$160:$D$160,'SoESCaOMCbIC-capital'!AN$1,'Cost Breakdowns'!$B$160:$B$160)</f>
        <v>0</v>
      </c>
      <c r="AO4" s="81">
        <f>SUMIF('Cost Breakdowns'!$D$160:$D$160,'SoESCaOMCbIC-capital'!AO$1,'Cost Breakdowns'!$B$160:$B$160)</f>
        <v>0</v>
      </c>
      <c r="AP4" s="81">
        <f>SUMIF('Cost Breakdowns'!$D$160:$D$160,'SoESCaOMCbIC-capital'!AP$1,'Cost Breakdowns'!$B$160:$B$160)</f>
        <v>0</v>
      </c>
      <c r="AQ4" s="81">
        <f>SUMIF('Cost Breakdowns'!$D$160:$D$160,'SoESCaOMCbIC-capital'!AQ$1,'Cost Breakdowns'!$B$160:$B$160)</f>
        <v>0</v>
      </c>
    </row>
    <row r="5" spans="1:43" x14ac:dyDescent="0.25">
      <c r="A5" t="s">
        <v>202</v>
      </c>
      <c r="B5" s="81">
        <f>SUMIF('Cost Breakdowns'!$D$204:$D$211,'SoESCaOMCbIC-capital'!B$1,'Cost Breakdowns'!$B$204:$B$211)</f>
        <v>0</v>
      </c>
      <c r="C5" s="81">
        <f>SUMIF('Cost Breakdowns'!$D$204:$D$211,'SoESCaOMCbIC-capital'!C$1,'Cost Breakdowns'!$B$204:$B$211)</f>
        <v>0</v>
      </c>
      <c r="D5" s="81">
        <f>SUMIF('Cost Breakdowns'!$D$204:$D$211,'SoESCaOMCbIC-capital'!D$1,'Cost Breakdowns'!$B$204:$B$211)</f>
        <v>0</v>
      </c>
      <c r="E5" s="81">
        <f>SUMIF('Cost Breakdowns'!$D$204:$D$211,'SoESCaOMCbIC-capital'!E$1,'Cost Breakdowns'!$B$204:$B$211)</f>
        <v>0</v>
      </c>
      <c r="F5" s="81">
        <f>SUMIF('Cost Breakdowns'!$D$204:$D$211,'SoESCaOMCbIC-capital'!F$1,'Cost Breakdowns'!$B$204:$B$211)</f>
        <v>0</v>
      </c>
      <c r="G5" s="81">
        <f>SUMIF('Cost Breakdowns'!$D$204:$D$211,'SoESCaOMCbIC-capital'!G$1,'Cost Breakdowns'!$B$204:$B$211)</f>
        <v>0</v>
      </c>
      <c r="H5" s="81">
        <f>SUMIF('Cost Breakdowns'!$D$204:$D$211,'SoESCaOMCbIC-capital'!H$1,'Cost Breakdowns'!$B$204:$B$211)</f>
        <v>0</v>
      </c>
      <c r="I5" s="81">
        <f>SUMIF('Cost Breakdowns'!$D$204:$D$211,'SoESCaOMCbIC-capital'!I$1,'Cost Breakdowns'!$B$204:$B$211)</f>
        <v>0</v>
      </c>
      <c r="J5" s="81">
        <f>SUMIF('Cost Breakdowns'!$D$204:$D$211,'SoESCaOMCbIC-capital'!J$1,'Cost Breakdowns'!$B$204:$B$211)</f>
        <v>0</v>
      </c>
      <c r="K5" s="81">
        <f>SUMIF('Cost Breakdowns'!$D$204:$D$211,'SoESCaOMCbIC-capital'!K$1,'Cost Breakdowns'!$B$204:$B$211)</f>
        <v>0</v>
      </c>
      <c r="L5" s="81">
        <f>SUMIF('Cost Breakdowns'!$D$204:$D$211,'SoESCaOMCbIC-capital'!L$1,'Cost Breakdowns'!$B$204:$B$211)</f>
        <v>0</v>
      </c>
      <c r="M5" s="81">
        <f>SUMIF('Cost Breakdowns'!$D$204:$D$211,'SoESCaOMCbIC-capital'!M$1,'Cost Breakdowns'!$B$204:$B$211)</f>
        <v>0</v>
      </c>
      <c r="N5" s="81">
        <f>SUMIF('Cost Breakdowns'!$D$204:$D$211,'SoESCaOMCbIC-capital'!N$1,'Cost Breakdowns'!$B$204:$B$211)</f>
        <v>0</v>
      </c>
      <c r="O5" s="81">
        <f>SUMIF('Cost Breakdowns'!$D$204:$D$211,'SoESCaOMCbIC-capital'!O$1,'Cost Breakdowns'!$B$204:$B$211)</f>
        <v>0</v>
      </c>
      <c r="P5" s="81">
        <f>SUMIF('Cost Breakdowns'!$D$204:$D$211,'SoESCaOMCbIC-capital'!P$1,'Cost Breakdowns'!$B$204:$B$211)</f>
        <v>0</v>
      </c>
      <c r="Q5" s="81">
        <f>SUMIF('Cost Breakdowns'!$D$204:$D$211,'SoESCaOMCbIC-capital'!Q$1,'Cost Breakdowns'!$B$204:$B$211)</f>
        <v>0</v>
      </c>
      <c r="R5" s="81">
        <f>SUMIF('Cost Breakdowns'!$D$204:$D$211,'SoESCaOMCbIC-capital'!R$1,'Cost Breakdowns'!$B$204:$B$211)</f>
        <v>0</v>
      </c>
      <c r="S5" s="81">
        <f>SUMIF('Cost Breakdowns'!$D$204:$D$211,'SoESCaOMCbIC-capital'!S$1,'Cost Breakdowns'!$B$204:$B$211)</f>
        <v>0</v>
      </c>
      <c r="T5" s="81">
        <f>SUMIF('Cost Breakdowns'!$D$204:$D$211,'SoESCaOMCbIC-capital'!T$1,'Cost Breakdowns'!$B$204:$B$211)</f>
        <v>0</v>
      </c>
      <c r="U5" s="81">
        <f>SUMIF('Cost Breakdowns'!$D$204:$D$211,'SoESCaOMCbIC-capital'!U$1,'Cost Breakdowns'!$B$204:$B$211)</f>
        <v>0.19317941441524109</v>
      </c>
      <c r="V5" s="81">
        <f>SUMIF('Cost Breakdowns'!$D$204:$D$211,'SoESCaOMCbIC-capital'!V$1,'Cost Breakdowns'!$B$204:$B$211)</f>
        <v>9.6589707207620543E-2</v>
      </c>
      <c r="W5" s="81">
        <f>SUMIF('Cost Breakdowns'!$D$204:$D$211,'SoESCaOMCbIC-capital'!W$1,'Cost Breakdowns'!$B$204:$B$211)</f>
        <v>0</v>
      </c>
      <c r="X5" s="81">
        <f>SUMIF('Cost Breakdowns'!$D$204:$D$211,'SoESCaOMCbIC-capital'!X$1,'Cost Breakdowns'!$B$204:$B$211)</f>
        <v>0</v>
      </c>
      <c r="Y5" s="81">
        <f>SUMIF('Cost Breakdowns'!$D$204:$D$211,'SoESCaOMCbIC-capital'!Y$1,'Cost Breakdowns'!$B$204:$B$211)</f>
        <v>0</v>
      </c>
      <c r="Z5" s="81">
        <f>SUMIF('Cost Breakdowns'!$D$204:$D$211,'SoESCaOMCbIC-capital'!Z$1,'Cost Breakdowns'!$B$204:$B$211)</f>
        <v>0.21705639003696489</v>
      </c>
      <c r="AA5" s="81">
        <f>SUMIF('Cost Breakdowns'!$D$204:$D$211,'SoESCaOMCbIC-capital'!AA$1,'Cost Breakdowns'!$B$204:$B$211)</f>
        <v>0</v>
      </c>
      <c r="AB5" s="81">
        <f>SUMIF('Cost Breakdowns'!$D$204:$D$211,'SoESCaOMCbIC-capital'!AB$1,'Cost Breakdowns'!$B$204:$B$211)</f>
        <v>0</v>
      </c>
      <c r="AC5" s="81">
        <f>SUMIF('Cost Breakdowns'!$D$204:$D$211,'SoESCaOMCbIC-capital'!AC$1,'Cost Breakdowns'!$B$204:$B$211)</f>
        <v>0</v>
      </c>
      <c r="AD5" s="81">
        <f>SUMIF('Cost Breakdowns'!$D$204:$D$211,'SoESCaOMCbIC-capital'!AD$1,'Cost Breakdowns'!$B$204:$B$211)</f>
        <v>0</v>
      </c>
      <c r="AE5" s="81">
        <f>SUMIF('Cost Breakdowns'!$D$204:$D$211,'SoESCaOMCbIC-capital'!AE$1,'Cost Breakdowns'!$B$204:$B$211)</f>
        <v>0</v>
      </c>
      <c r="AF5" s="81">
        <f>SUMIF('Cost Breakdowns'!$D$204:$D$211,'SoESCaOMCbIC-capital'!AF$1,'Cost Breakdowns'!$B$204:$B$211)</f>
        <v>0</v>
      </c>
      <c r="AG5" s="81">
        <f>SUMIF('Cost Breakdowns'!$D$204:$D$211,'SoESCaOMCbIC-capital'!AG$1,'Cost Breakdowns'!$B$204:$B$211)</f>
        <v>0</v>
      </c>
      <c r="AH5" s="81">
        <f>SUMIF('Cost Breakdowns'!$D$204:$D$211,'SoESCaOMCbIC-capital'!AH$1,'Cost Breakdowns'!$B$204:$B$211)</f>
        <v>0</v>
      </c>
      <c r="AI5" s="81">
        <f>SUMIF('Cost Breakdowns'!$D$204:$D$211,'SoESCaOMCbIC-capital'!AI$1,'Cost Breakdowns'!$B$204:$B$211)</f>
        <v>0</v>
      </c>
      <c r="AJ5" s="81">
        <f>SUMIF('Cost Breakdowns'!$D$204:$D$211,'SoESCaOMCbIC-capital'!AJ$1,'Cost Breakdowns'!$B$204:$B$211)</f>
        <v>0.31251599767025628</v>
      </c>
      <c r="AK5" s="81">
        <f>SUMIF('Cost Breakdowns'!$D$204:$D$211,'SoESCaOMCbIC-capital'!AK$1,'Cost Breakdowns'!$B$204:$B$211)</f>
        <v>0</v>
      </c>
      <c r="AL5" s="81">
        <f>SUMIF('Cost Breakdowns'!$D$204:$D$211,'SoESCaOMCbIC-capital'!AL$1,'Cost Breakdowns'!$B$204:$B$211)</f>
        <v>0.18065849066991718</v>
      </c>
      <c r="AM5" s="81">
        <f>SUMIF('Cost Breakdowns'!$D$204:$D$211,'SoESCaOMCbIC-capital'!AM$1,'Cost Breakdowns'!$B$204:$B$211)</f>
        <v>0</v>
      </c>
      <c r="AN5" s="81">
        <f>SUMIF('Cost Breakdowns'!$D$204:$D$211,'SoESCaOMCbIC-capital'!AN$1,'Cost Breakdowns'!$B$204:$B$211)</f>
        <v>0</v>
      </c>
      <c r="AO5" s="81">
        <f>SUMIF('Cost Breakdowns'!$D$204:$D$211,'SoESCaOMCbIC-capital'!AO$1,'Cost Breakdowns'!$B$204:$B$211)</f>
        <v>0</v>
      </c>
      <c r="AP5" s="81">
        <f>SUMIF('Cost Breakdowns'!$D$204:$D$211,'SoESCaOMCbIC-capital'!AP$1,'Cost Breakdowns'!$B$204:$B$211)</f>
        <v>0</v>
      </c>
      <c r="AQ5" s="81">
        <f>SUMIF('Cost Breakdowns'!$D$204:$D$211,'SoESCaOMCbIC-capital'!AQ$1,'Cost Breakdowns'!$B$204:$B$211)</f>
        <v>0</v>
      </c>
    </row>
    <row r="6" spans="1:43" x14ac:dyDescent="0.25">
      <c r="A6" t="s">
        <v>203</v>
      </c>
      <c r="B6" s="81">
        <f>SUMIF('Cost Breakdowns'!$D$57:$D$71,'SoESCaOMCbIC-capital'!B$1,'Cost Breakdowns'!$B$57:$B$71)</f>
        <v>0</v>
      </c>
      <c r="C6" s="81">
        <f>SUMIF('Cost Breakdowns'!$D$57:$D$71,'SoESCaOMCbIC-capital'!C$1,'Cost Breakdowns'!$B$57:$B$71)</f>
        <v>0</v>
      </c>
      <c r="D6" s="81">
        <f>SUMIF('Cost Breakdowns'!$D$57:$D$71,'SoESCaOMCbIC-capital'!D$1,'Cost Breakdowns'!$B$57:$B$71)</f>
        <v>0</v>
      </c>
      <c r="E6" s="81">
        <f>SUMIF('Cost Breakdowns'!$D$57:$D$71,'SoESCaOMCbIC-capital'!E$1,'Cost Breakdowns'!$B$57:$B$71)</f>
        <v>0</v>
      </c>
      <c r="F6" s="81">
        <f>SUMIF('Cost Breakdowns'!$D$57:$D$71,'SoESCaOMCbIC-capital'!F$1,'Cost Breakdowns'!$B$57:$B$71)</f>
        <v>0</v>
      </c>
      <c r="G6" s="81">
        <f>SUMIF('Cost Breakdowns'!$D$57:$D$71,'SoESCaOMCbIC-capital'!G$1,'Cost Breakdowns'!$B$57:$B$71)</f>
        <v>0</v>
      </c>
      <c r="H6" s="81">
        <f>SUMIF('Cost Breakdowns'!$D$57:$D$71,'SoESCaOMCbIC-capital'!H$1,'Cost Breakdowns'!$B$57:$B$71)</f>
        <v>0</v>
      </c>
      <c r="I6" s="81">
        <f>SUMIF('Cost Breakdowns'!$D$57:$D$71,'SoESCaOMCbIC-capital'!I$1,'Cost Breakdowns'!$B$57:$B$71)</f>
        <v>0</v>
      </c>
      <c r="J6" s="81">
        <f>SUMIF('Cost Breakdowns'!$D$57:$D$71,'SoESCaOMCbIC-capital'!J$1,'Cost Breakdowns'!$B$57:$B$71)</f>
        <v>0</v>
      </c>
      <c r="K6" s="81">
        <f>SUMIF('Cost Breakdowns'!$D$57:$D$71,'SoESCaOMCbIC-capital'!K$1,'Cost Breakdowns'!$B$57:$B$71)</f>
        <v>9.5771625191948158E-3</v>
      </c>
      <c r="L6" s="81">
        <f>SUMIF('Cost Breakdowns'!$D$57:$D$71,'SoESCaOMCbIC-capital'!L$1,'Cost Breakdowns'!$B$57:$B$71)</f>
        <v>0</v>
      </c>
      <c r="M6" s="81">
        <f>SUMIF('Cost Breakdowns'!$D$57:$D$71,'SoESCaOMCbIC-capital'!M$1,'Cost Breakdowns'!$B$57:$B$71)</f>
        <v>0</v>
      </c>
      <c r="N6" s="81">
        <f>SUMIF('Cost Breakdowns'!$D$57:$D$71,'SoESCaOMCbIC-capital'!N$1,'Cost Breakdowns'!$B$57:$B$71)</f>
        <v>0</v>
      </c>
      <c r="O6" s="81">
        <f>SUMIF('Cost Breakdowns'!$D$57:$D$71,'SoESCaOMCbIC-capital'!O$1,'Cost Breakdowns'!$B$57:$B$71)</f>
        <v>0</v>
      </c>
      <c r="P6" s="81">
        <f>SUMIF('Cost Breakdowns'!$D$57:$D$71,'SoESCaOMCbIC-capital'!P$1,'Cost Breakdowns'!$B$57:$B$71)</f>
        <v>0</v>
      </c>
      <c r="Q6" s="81">
        <f>SUMIF('Cost Breakdowns'!$D$57:$D$71,'SoESCaOMCbIC-capital'!Q$1,'Cost Breakdowns'!$B$57:$B$71)</f>
        <v>0</v>
      </c>
      <c r="R6" s="81">
        <f>SUMIF('Cost Breakdowns'!$D$57:$D$71,'SoESCaOMCbIC-capital'!R$1,'Cost Breakdowns'!$B$57:$B$71)</f>
        <v>0</v>
      </c>
      <c r="S6" s="81">
        <f>SUMIF('Cost Breakdowns'!$D$57:$D$71,'SoESCaOMCbIC-capital'!S$1,'Cost Breakdowns'!$B$57:$B$71)</f>
        <v>0</v>
      </c>
      <c r="T6" s="81">
        <f>SUMIF('Cost Breakdowns'!$D$57:$D$71,'SoESCaOMCbIC-capital'!T$1,'Cost Breakdowns'!$B$57:$B$71)</f>
        <v>0</v>
      </c>
      <c r="U6" s="81">
        <f>SUMIF('Cost Breakdowns'!$D$57:$D$71,'SoESCaOMCbIC-capital'!U$1,'Cost Breakdowns'!$B$57:$B$71)</f>
        <v>0</v>
      </c>
      <c r="V6" s="81">
        <f>SUMIF('Cost Breakdowns'!$D$57:$D$71,'SoESCaOMCbIC-capital'!V$1,'Cost Breakdowns'!$B$57:$B$71)</f>
        <v>0.54552991118951999</v>
      </c>
      <c r="W6" s="81">
        <f>SUMIF('Cost Breakdowns'!$D$57:$D$71,'SoESCaOMCbIC-capital'!W$1,'Cost Breakdowns'!$B$57:$B$71)</f>
        <v>0</v>
      </c>
      <c r="X6" s="81">
        <f>SUMIF('Cost Breakdowns'!$D$57:$D$71,'SoESCaOMCbIC-capital'!X$1,'Cost Breakdowns'!$B$57:$B$71)</f>
        <v>0</v>
      </c>
      <c r="Y6" s="81">
        <f>SUMIF('Cost Breakdowns'!$D$57:$D$71,'SoESCaOMCbIC-capital'!Y$1,'Cost Breakdowns'!$B$57:$B$71)</f>
        <v>0</v>
      </c>
      <c r="Z6" s="81">
        <f>SUMIF('Cost Breakdowns'!$D$57:$D$71,'SoESCaOMCbIC-capital'!Z$1,'Cost Breakdowns'!$B$57:$B$71)</f>
        <v>0.11938911517015138</v>
      </c>
      <c r="AA6" s="81">
        <f>SUMIF('Cost Breakdowns'!$D$57:$D$71,'SoESCaOMCbIC-capital'!AA$1,'Cost Breakdowns'!$B$57:$B$71)</f>
        <v>0</v>
      </c>
      <c r="AB6" s="81">
        <f>SUMIF('Cost Breakdowns'!$D$57:$D$71,'SoESCaOMCbIC-capital'!AB$1,'Cost Breakdowns'!$B$57:$B$71)</f>
        <v>0</v>
      </c>
      <c r="AC6" s="81">
        <f>SUMIF('Cost Breakdowns'!$D$57:$D$71,'SoESCaOMCbIC-capital'!AC$1,'Cost Breakdowns'!$B$57:$B$71)</f>
        <v>0</v>
      </c>
      <c r="AD6" s="81">
        <f>SUMIF('Cost Breakdowns'!$D$57:$D$71,'SoESCaOMCbIC-capital'!AD$1,'Cost Breakdowns'!$B$57:$B$71)</f>
        <v>8.6808383347060702E-2</v>
      </c>
      <c r="AE6" s="81">
        <f>SUMIF('Cost Breakdowns'!$D$57:$D$71,'SoESCaOMCbIC-capital'!AE$1,'Cost Breakdowns'!$B$57:$B$71)</f>
        <v>0</v>
      </c>
      <c r="AF6" s="81">
        <f>SUMIF('Cost Breakdowns'!$D$57:$D$71,'SoESCaOMCbIC-capital'!AF$1,'Cost Breakdowns'!$B$57:$B$71)</f>
        <v>0</v>
      </c>
      <c r="AG6" s="81">
        <f>SUMIF('Cost Breakdowns'!$D$57:$D$71,'SoESCaOMCbIC-capital'!AG$1,'Cost Breakdowns'!$B$57:$B$71)</f>
        <v>0</v>
      </c>
      <c r="AH6" s="81">
        <f>SUMIF('Cost Breakdowns'!$D$57:$D$71,'SoESCaOMCbIC-capital'!AH$1,'Cost Breakdowns'!$B$57:$B$71)</f>
        <v>0</v>
      </c>
      <c r="AI6" s="81">
        <f>SUMIF('Cost Breakdowns'!$D$57:$D$71,'SoESCaOMCbIC-capital'!AI$1,'Cost Breakdowns'!$B$57:$B$71)</f>
        <v>0</v>
      </c>
      <c r="AJ6" s="81">
        <f>SUMIF('Cost Breakdowns'!$D$57:$D$71,'SoESCaOMCbIC-capital'!AJ$1,'Cost Breakdowns'!$B$57:$B$71)</f>
        <v>0.18417620229220796</v>
      </c>
      <c r="AK6" s="81">
        <f>SUMIF('Cost Breakdowns'!$D$57:$D$71,'SoESCaOMCbIC-capital'!AK$1,'Cost Breakdowns'!$B$57:$B$71)</f>
        <v>0</v>
      </c>
      <c r="AL6" s="81">
        <f>SUMIF('Cost Breakdowns'!$D$57:$D$71,'SoESCaOMCbIC-capital'!AL$1,'Cost Breakdowns'!$B$57:$B$71)</f>
        <v>9.5771625191948158E-3</v>
      </c>
      <c r="AM6" s="81">
        <f>SUMIF('Cost Breakdowns'!$D$57:$D$71,'SoESCaOMCbIC-capital'!AM$1,'Cost Breakdowns'!$B$57:$B$71)</f>
        <v>4.4942062962670282E-2</v>
      </c>
      <c r="AN6" s="81">
        <f>SUMIF('Cost Breakdowns'!$D$57:$D$71,'SoESCaOMCbIC-capital'!AN$1,'Cost Breakdowns'!$B$57:$B$71)</f>
        <v>0</v>
      </c>
      <c r="AO6" s="81">
        <f>SUMIF('Cost Breakdowns'!$D$57:$D$71,'SoESCaOMCbIC-capital'!AO$1,'Cost Breakdowns'!$B$57:$B$71)</f>
        <v>0</v>
      </c>
      <c r="AP6" s="81">
        <f>SUMIF('Cost Breakdowns'!$D$57:$D$71,'SoESCaOMCbIC-capital'!AP$1,'Cost Breakdowns'!$B$57:$B$71)</f>
        <v>0</v>
      </c>
      <c r="AQ6" s="81">
        <f>SUMIF('Cost Breakdowns'!$D$57:$D$71,'SoESCaOMCbIC-capital'!AQ$1,'Cost Breakdowns'!$B$57:$B$71)</f>
        <v>0</v>
      </c>
    </row>
    <row r="7" spans="1:43" x14ac:dyDescent="0.25">
      <c r="A7" t="s">
        <v>204</v>
      </c>
      <c r="B7" s="81">
        <f>SUMIF('Cost Breakdowns'!$D$15:$D$16,'SoESCaOMCbIC-capital'!B$1,'Cost Breakdowns'!$B$15:$B$16)</f>
        <v>0</v>
      </c>
      <c r="C7" s="81">
        <f>SUMIF('Cost Breakdowns'!$D$15:$D$16,'SoESCaOMCbIC-capital'!C$1,'Cost Breakdowns'!$B$15:$B$16)</f>
        <v>0</v>
      </c>
      <c r="D7" s="81">
        <f>SUMIF('Cost Breakdowns'!$D$15:$D$16,'SoESCaOMCbIC-capital'!D$1,'Cost Breakdowns'!$B$15:$B$16)</f>
        <v>0</v>
      </c>
      <c r="E7" s="81">
        <f>SUMIF('Cost Breakdowns'!$D$15:$D$16,'SoESCaOMCbIC-capital'!E$1,'Cost Breakdowns'!$B$15:$B$16)</f>
        <v>0</v>
      </c>
      <c r="F7" s="81">
        <f>SUMIF('Cost Breakdowns'!$D$15:$D$16,'SoESCaOMCbIC-capital'!F$1,'Cost Breakdowns'!$B$15:$B$16)</f>
        <v>0</v>
      </c>
      <c r="G7" s="81">
        <f>SUMIF('Cost Breakdowns'!$D$15:$D$16,'SoESCaOMCbIC-capital'!G$1,'Cost Breakdowns'!$B$15:$B$16)</f>
        <v>0</v>
      </c>
      <c r="H7" s="81">
        <f>SUMIF('Cost Breakdowns'!$D$15:$D$16,'SoESCaOMCbIC-capital'!H$1,'Cost Breakdowns'!$B$15:$B$16)</f>
        <v>0</v>
      </c>
      <c r="I7" s="81">
        <f>SUMIF('Cost Breakdowns'!$D$15:$D$16,'SoESCaOMCbIC-capital'!I$1,'Cost Breakdowns'!$B$15:$B$16)</f>
        <v>0</v>
      </c>
      <c r="J7" s="81">
        <f>SUMIF('Cost Breakdowns'!$D$15:$D$16,'SoESCaOMCbIC-capital'!J$1,'Cost Breakdowns'!$B$15:$B$16)</f>
        <v>0</v>
      </c>
      <c r="K7" s="81">
        <f>SUMIF('Cost Breakdowns'!$D$15:$D$16,'SoESCaOMCbIC-capital'!K$1,'Cost Breakdowns'!$B$15:$B$16)</f>
        <v>0</v>
      </c>
      <c r="L7" s="81">
        <f>SUMIF('Cost Breakdowns'!$D$15:$D$16,'SoESCaOMCbIC-capital'!L$1,'Cost Breakdowns'!$B$15:$B$16)</f>
        <v>0</v>
      </c>
      <c r="M7" s="81">
        <f>SUMIF('Cost Breakdowns'!$D$15:$D$16,'SoESCaOMCbIC-capital'!M$1,'Cost Breakdowns'!$B$15:$B$16)</f>
        <v>0</v>
      </c>
      <c r="N7" s="81">
        <f>SUMIF('Cost Breakdowns'!$D$15:$D$16,'SoESCaOMCbIC-capital'!N$1,'Cost Breakdowns'!$B$15:$B$16)</f>
        <v>0</v>
      </c>
      <c r="O7" s="81">
        <f>SUMIF('Cost Breakdowns'!$D$15:$D$16,'SoESCaOMCbIC-capital'!O$1,'Cost Breakdowns'!$B$15:$B$16)</f>
        <v>0</v>
      </c>
      <c r="P7" s="81">
        <f>SUMIF('Cost Breakdowns'!$D$15:$D$16,'SoESCaOMCbIC-capital'!P$1,'Cost Breakdowns'!$B$15:$B$16)</f>
        <v>0</v>
      </c>
      <c r="Q7" s="81">
        <f>SUMIF('Cost Breakdowns'!$D$15:$D$16,'SoESCaOMCbIC-capital'!Q$1,'Cost Breakdowns'!$B$15:$B$16)</f>
        <v>0</v>
      </c>
      <c r="R7" s="81">
        <f>SUMIF('Cost Breakdowns'!$D$15:$D$16,'SoESCaOMCbIC-capital'!R$1,'Cost Breakdowns'!$B$15:$B$16)</f>
        <v>0</v>
      </c>
      <c r="S7" s="81">
        <f>SUMIF('Cost Breakdowns'!$D$15:$D$16,'SoESCaOMCbIC-capital'!S$1,'Cost Breakdowns'!$B$15:$B$16)</f>
        <v>0</v>
      </c>
      <c r="T7" s="81">
        <f>SUMIF('Cost Breakdowns'!$D$15:$D$16,'SoESCaOMCbIC-capital'!T$1,'Cost Breakdowns'!$B$15:$B$16)</f>
        <v>0.64649275362318703</v>
      </c>
      <c r="U7" s="81">
        <f>SUMIF('Cost Breakdowns'!$D$15:$D$16,'SoESCaOMCbIC-capital'!U$1,'Cost Breakdowns'!$B$15:$B$16)</f>
        <v>0</v>
      </c>
      <c r="V7" s="81">
        <f>SUMIF('Cost Breakdowns'!$D$15:$D$16,'SoESCaOMCbIC-capital'!V$1,'Cost Breakdowns'!$B$15:$B$16)</f>
        <v>0</v>
      </c>
      <c r="W7" s="81">
        <f>SUMIF('Cost Breakdowns'!$D$15:$D$16,'SoESCaOMCbIC-capital'!W$1,'Cost Breakdowns'!$B$15:$B$16)</f>
        <v>0</v>
      </c>
      <c r="X7" s="81">
        <f>SUMIF('Cost Breakdowns'!$D$15:$D$16,'SoESCaOMCbIC-capital'!X$1,'Cost Breakdowns'!$B$15:$B$16)</f>
        <v>0</v>
      </c>
      <c r="Y7" s="81">
        <f>SUMIF('Cost Breakdowns'!$D$15:$D$16,'SoESCaOMCbIC-capital'!Y$1,'Cost Breakdowns'!$B$15:$B$16)</f>
        <v>0</v>
      </c>
      <c r="Z7" s="81">
        <f>SUMIF('Cost Breakdowns'!$D$15:$D$16,'SoESCaOMCbIC-capital'!Z$1,'Cost Breakdowns'!$B$15:$B$16)</f>
        <v>0</v>
      </c>
      <c r="AA7" s="81">
        <f>SUMIF('Cost Breakdowns'!$D$15:$D$16,'SoESCaOMCbIC-capital'!AA$1,'Cost Breakdowns'!$B$15:$B$16)</f>
        <v>0</v>
      </c>
      <c r="AB7" s="81">
        <f>SUMIF('Cost Breakdowns'!$D$15:$D$16,'SoESCaOMCbIC-capital'!AB$1,'Cost Breakdowns'!$B$15:$B$16)</f>
        <v>0</v>
      </c>
      <c r="AC7" s="81">
        <f>SUMIF('Cost Breakdowns'!$D$15:$D$16,'SoESCaOMCbIC-capital'!AC$1,'Cost Breakdowns'!$B$15:$B$16)</f>
        <v>0.35350724637681297</v>
      </c>
      <c r="AD7" s="81">
        <f>SUMIF('Cost Breakdowns'!$D$15:$D$16,'SoESCaOMCbIC-capital'!AD$1,'Cost Breakdowns'!$B$15:$B$16)</f>
        <v>0</v>
      </c>
      <c r="AE7" s="81">
        <f>SUMIF('Cost Breakdowns'!$D$15:$D$16,'SoESCaOMCbIC-capital'!AE$1,'Cost Breakdowns'!$B$15:$B$16)</f>
        <v>0</v>
      </c>
      <c r="AF7" s="81">
        <f>SUMIF('Cost Breakdowns'!$D$15:$D$16,'SoESCaOMCbIC-capital'!AF$1,'Cost Breakdowns'!$B$15:$B$16)</f>
        <v>0</v>
      </c>
      <c r="AG7" s="81">
        <f>SUMIF('Cost Breakdowns'!$D$15:$D$16,'SoESCaOMCbIC-capital'!AG$1,'Cost Breakdowns'!$B$15:$B$16)</f>
        <v>0</v>
      </c>
      <c r="AH7" s="81">
        <f>SUMIF('Cost Breakdowns'!$D$15:$D$16,'SoESCaOMCbIC-capital'!AH$1,'Cost Breakdowns'!$B$15:$B$16)</f>
        <v>0</v>
      </c>
      <c r="AI7" s="81">
        <f>SUMIF('Cost Breakdowns'!$D$15:$D$16,'SoESCaOMCbIC-capital'!AI$1,'Cost Breakdowns'!$B$15:$B$16)</f>
        <v>0</v>
      </c>
      <c r="AJ7" s="81">
        <f>SUMIF('Cost Breakdowns'!$D$15:$D$16,'SoESCaOMCbIC-capital'!AJ$1,'Cost Breakdowns'!$B$15:$B$16)</f>
        <v>0</v>
      </c>
      <c r="AK7" s="81">
        <f>SUMIF('Cost Breakdowns'!$D$15:$D$16,'SoESCaOMCbIC-capital'!AK$1,'Cost Breakdowns'!$B$15:$B$16)</f>
        <v>0</v>
      </c>
      <c r="AL7" s="81">
        <f>SUMIF('Cost Breakdowns'!$D$15:$D$16,'SoESCaOMCbIC-capital'!AL$1,'Cost Breakdowns'!$B$15:$B$16)</f>
        <v>0</v>
      </c>
      <c r="AM7" s="81">
        <f>SUMIF('Cost Breakdowns'!$D$15:$D$16,'SoESCaOMCbIC-capital'!AM$1,'Cost Breakdowns'!$B$15:$B$16)</f>
        <v>0</v>
      </c>
      <c r="AN7" s="81">
        <f>SUMIF('Cost Breakdowns'!$D$15:$D$16,'SoESCaOMCbIC-capital'!AN$1,'Cost Breakdowns'!$B$15:$B$16)</f>
        <v>0</v>
      </c>
      <c r="AO7" s="81">
        <f>SUMIF('Cost Breakdowns'!$D$15:$D$16,'SoESCaOMCbIC-capital'!AO$1,'Cost Breakdowns'!$B$15:$B$16)</f>
        <v>0</v>
      </c>
      <c r="AP7" s="81">
        <f>SUMIF('Cost Breakdowns'!$D$15:$D$16,'SoESCaOMCbIC-capital'!AP$1,'Cost Breakdowns'!$B$15:$B$16)</f>
        <v>0</v>
      </c>
      <c r="AQ7" s="81">
        <f>SUMIF('Cost Breakdowns'!$D$15:$D$16,'SoESCaOMCbIC-capital'!AQ$1,'Cost Breakdowns'!$B$15:$B$16)</f>
        <v>0</v>
      </c>
    </row>
    <row r="8" spans="1:43" x14ac:dyDescent="0.25">
      <c r="A8" t="s">
        <v>205</v>
      </c>
      <c r="B8" s="81">
        <f>SUMIF('Cost Breakdowns'!$D$274:$D$287,'SoESCaOMCbIC-capital'!B$1,'Cost Breakdowns'!$B$274:$B$287)</f>
        <v>0</v>
      </c>
      <c r="C8" s="81">
        <f>SUMIF('Cost Breakdowns'!$D$274:$D$287,'SoESCaOMCbIC-capital'!C$1,'Cost Breakdowns'!$B$274:$B$287)</f>
        <v>0</v>
      </c>
      <c r="D8" s="81">
        <f>SUMIF('Cost Breakdowns'!$D$274:$D$287,'SoESCaOMCbIC-capital'!D$1,'Cost Breakdowns'!$B$274:$B$287)</f>
        <v>0</v>
      </c>
      <c r="E8" s="81">
        <f>SUMIF('Cost Breakdowns'!$D$274:$D$287,'SoESCaOMCbIC-capital'!E$1,'Cost Breakdowns'!$B$274:$B$287)</f>
        <v>0</v>
      </c>
      <c r="F8" s="81">
        <f>SUMIF('Cost Breakdowns'!$D$274:$D$287,'SoESCaOMCbIC-capital'!F$1,'Cost Breakdowns'!$B$274:$B$287)</f>
        <v>0</v>
      </c>
      <c r="G8" s="81">
        <f>SUMIF('Cost Breakdowns'!$D$274:$D$287,'SoESCaOMCbIC-capital'!G$1,'Cost Breakdowns'!$B$274:$B$287)</f>
        <v>0</v>
      </c>
      <c r="H8" s="81">
        <f>SUMIF('Cost Breakdowns'!$D$274:$D$287,'SoESCaOMCbIC-capital'!H$1,'Cost Breakdowns'!$B$274:$B$287)</f>
        <v>0</v>
      </c>
      <c r="I8" s="81">
        <f>SUMIF('Cost Breakdowns'!$D$274:$D$287,'SoESCaOMCbIC-capital'!I$1,'Cost Breakdowns'!$B$274:$B$287)</f>
        <v>0</v>
      </c>
      <c r="J8" s="81">
        <f>SUMIF('Cost Breakdowns'!$D$274:$D$287,'SoESCaOMCbIC-capital'!J$1,'Cost Breakdowns'!$B$274:$B$287)</f>
        <v>0</v>
      </c>
      <c r="K8" s="81">
        <f>SUMIF('Cost Breakdowns'!$D$274:$D$287,'SoESCaOMCbIC-capital'!K$1,'Cost Breakdowns'!$B$274:$B$287)</f>
        <v>0</v>
      </c>
      <c r="L8" s="81">
        <f>SUMIF('Cost Breakdowns'!$D$274:$D$287,'SoESCaOMCbIC-capital'!L$1,'Cost Breakdowns'!$B$274:$B$287)</f>
        <v>1.7192251878116429E-2</v>
      </c>
      <c r="M8" s="81">
        <f>SUMIF('Cost Breakdowns'!$D$274:$D$287,'SoESCaOMCbIC-capital'!M$1,'Cost Breakdowns'!$B$274:$B$287)</f>
        <v>0</v>
      </c>
      <c r="N8" s="81">
        <f>SUMIF('Cost Breakdowns'!$D$274:$D$287,'SoESCaOMCbIC-capital'!N$1,'Cost Breakdowns'!$B$274:$B$287)</f>
        <v>0</v>
      </c>
      <c r="O8" s="81">
        <f>SUMIF('Cost Breakdowns'!$D$274:$D$287,'SoESCaOMCbIC-capital'!O$1,'Cost Breakdowns'!$B$274:$B$287)</f>
        <v>0</v>
      </c>
      <c r="P8" s="81">
        <f>SUMIF('Cost Breakdowns'!$D$274:$D$287,'SoESCaOMCbIC-capital'!P$1,'Cost Breakdowns'!$B$274:$B$287)</f>
        <v>0</v>
      </c>
      <c r="Q8" s="81">
        <f>SUMIF('Cost Breakdowns'!$D$274:$D$287,'SoESCaOMCbIC-capital'!Q$1,'Cost Breakdowns'!$B$274:$B$287)</f>
        <v>0</v>
      </c>
      <c r="R8" s="81">
        <f>SUMIF('Cost Breakdowns'!$D$274:$D$287,'SoESCaOMCbIC-capital'!R$1,'Cost Breakdowns'!$B$274:$B$287)</f>
        <v>0</v>
      </c>
      <c r="S8" s="81">
        <f>SUMIF('Cost Breakdowns'!$D$274:$D$287,'SoESCaOMCbIC-capital'!S$1,'Cost Breakdowns'!$B$274:$B$287)</f>
        <v>0.42277656301083044</v>
      </c>
      <c r="T8" s="81">
        <f>SUMIF('Cost Breakdowns'!$D$274:$D$287,'SoESCaOMCbIC-capital'!T$1,'Cost Breakdowns'!$B$274:$B$287)</f>
        <v>0</v>
      </c>
      <c r="U8" s="81">
        <f>SUMIF('Cost Breakdowns'!$D$274:$D$287,'SoESCaOMCbIC-capital'!U$1,'Cost Breakdowns'!$B$274:$B$287)</f>
        <v>0</v>
      </c>
      <c r="V8" s="81">
        <f>SUMIF('Cost Breakdowns'!$D$274:$D$287,'SoESCaOMCbIC-capital'!V$1,'Cost Breakdowns'!$B$274:$B$287)</f>
        <v>0</v>
      </c>
      <c r="W8" s="81">
        <f>SUMIF('Cost Breakdowns'!$D$274:$D$287,'SoESCaOMCbIC-capital'!W$1,'Cost Breakdowns'!$B$274:$B$287)</f>
        <v>0</v>
      </c>
      <c r="X8" s="81">
        <f>SUMIF('Cost Breakdowns'!$D$274:$D$287,'SoESCaOMCbIC-capital'!X$1,'Cost Breakdowns'!$B$274:$B$287)</f>
        <v>0</v>
      </c>
      <c r="Y8" s="81">
        <f>SUMIF('Cost Breakdowns'!$D$274:$D$287,'SoESCaOMCbIC-capital'!Y$1,'Cost Breakdowns'!$B$274:$B$287)</f>
        <v>0</v>
      </c>
      <c r="Z8" s="81">
        <f>SUMIF('Cost Breakdowns'!$D$274:$D$287,'SoESCaOMCbIC-capital'!Z$1,'Cost Breakdowns'!$B$274:$B$287)</f>
        <v>0.41615575034208502</v>
      </c>
      <c r="AA8" s="81">
        <f>SUMIF('Cost Breakdowns'!$D$274:$D$287,'SoESCaOMCbIC-capital'!AA$1,'Cost Breakdowns'!$B$274:$B$287)</f>
        <v>0</v>
      </c>
      <c r="AB8" s="81">
        <f>SUMIF('Cost Breakdowns'!$D$274:$D$287,'SoESCaOMCbIC-capital'!AB$1,'Cost Breakdowns'!$B$274:$B$287)</f>
        <v>6.6213883181614627E-2</v>
      </c>
      <c r="AC8" s="81">
        <f>SUMIF('Cost Breakdowns'!$D$274:$D$287,'SoESCaOMCbIC-capital'!AC$1,'Cost Breakdowns'!$B$274:$B$287)</f>
        <v>0</v>
      </c>
      <c r="AD8" s="81">
        <f>SUMIF('Cost Breakdowns'!$D$274:$D$287,'SoESCaOMCbIC-capital'!AD$1,'Cost Breakdowns'!$B$274:$B$287)</f>
        <v>0</v>
      </c>
      <c r="AE8" s="81">
        <f>SUMIF('Cost Breakdowns'!$D$274:$D$287,'SoESCaOMCbIC-capital'!AE$1,'Cost Breakdowns'!$B$274:$B$287)</f>
        <v>0</v>
      </c>
      <c r="AF8" s="81">
        <f>SUMIF('Cost Breakdowns'!$D$274:$D$287,'SoESCaOMCbIC-capital'!AF$1,'Cost Breakdowns'!$B$274:$B$287)</f>
        <v>0</v>
      </c>
      <c r="AG8" s="81">
        <f>SUMIF('Cost Breakdowns'!$D$274:$D$287,'SoESCaOMCbIC-capital'!AG$1,'Cost Breakdowns'!$B$274:$B$287)</f>
        <v>0</v>
      </c>
      <c r="AH8" s="81">
        <f>SUMIF('Cost Breakdowns'!$D$274:$D$287,'SoESCaOMCbIC-capital'!AH$1,'Cost Breakdowns'!$B$274:$B$287)</f>
        <v>0</v>
      </c>
      <c r="AI8" s="81">
        <f>SUMIF('Cost Breakdowns'!$D$274:$D$287,'SoESCaOMCbIC-capital'!AI$1,'Cost Breakdowns'!$B$274:$B$287)</f>
        <v>0</v>
      </c>
      <c r="AJ8" s="81">
        <f>SUMIF('Cost Breakdowns'!$D$274:$D$287,'SoESCaOMCbIC-capital'!AJ$1,'Cost Breakdowns'!$B$274:$B$287)</f>
        <v>0</v>
      </c>
      <c r="AK8" s="81">
        <f>SUMIF('Cost Breakdowns'!$D$274:$D$287,'SoESCaOMCbIC-capital'!AK$1,'Cost Breakdowns'!$B$274:$B$287)</f>
        <v>0</v>
      </c>
      <c r="AL8" s="81">
        <f>SUMIF('Cost Breakdowns'!$D$274:$D$287,'SoESCaOMCbIC-capital'!AL$1,'Cost Breakdowns'!$B$274:$B$287)</f>
        <v>7.7661551587353536E-2</v>
      </c>
      <c r="AM8" s="81">
        <f>SUMIF('Cost Breakdowns'!$D$274:$D$287,'SoESCaOMCbIC-capital'!AM$1,'Cost Breakdowns'!$B$274:$B$287)</f>
        <v>0</v>
      </c>
      <c r="AN8" s="81">
        <f>SUMIF('Cost Breakdowns'!$D$274:$D$287,'SoESCaOMCbIC-capital'!AN$1,'Cost Breakdowns'!$B$274:$B$287)</f>
        <v>0</v>
      </c>
      <c r="AO8" s="81">
        <f>SUMIF('Cost Breakdowns'!$D$274:$D$287,'SoESCaOMCbIC-capital'!AO$1,'Cost Breakdowns'!$B$274:$B$287)</f>
        <v>0</v>
      </c>
      <c r="AP8" s="81">
        <f>SUMIF('Cost Breakdowns'!$D$274:$D$287,'SoESCaOMCbIC-capital'!AP$1,'Cost Breakdowns'!$B$274:$B$287)</f>
        <v>0</v>
      </c>
      <c r="AQ8" s="81">
        <f>SUMIF('Cost Breakdowns'!$D$274:$D$287,'SoESCaOMCbIC-capital'!AQ$1,'Cost Breakdowns'!$B$274:$B$287)</f>
        <v>0</v>
      </c>
    </row>
    <row r="9" spans="1:43" x14ac:dyDescent="0.25">
      <c r="A9" t="s">
        <v>206</v>
      </c>
      <c r="B9" s="81">
        <f>SUMIF('Cost Breakdowns'!$D$229:$D$229,'SoESCaOMCbIC-capital'!B$1,'Cost Breakdowns'!$B$229:$B$229)</f>
        <v>0</v>
      </c>
      <c r="C9" s="81">
        <f>SUMIF('Cost Breakdowns'!$D$229:$D$229,'SoESCaOMCbIC-capital'!C$1,'Cost Breakdowns'!$B$229:$B$229)</f>
        <v>0</v>
      </c>
      <c r="D9" s="81">
        <f>SUMIF('Cost Breakdowns'!$D$229:$D$229,'SoESCaOMCbIC-capital'!D$1,'Cost Breakdowns'!$B$229:$B$229)</f>
        <v>0</v>
      </c>
      <c r="E9" s="81">
        <f>SUMIF('Cost Breakdowns'!$D$229:$D$229,'SoESCaOMCbIC-capital'!E$1,'Cost Breakdowns'!$B$229:$B$229)</f>
        <v>0</v>
      </c>
      <c r="F9" s="81">
        <f>SUMIF('Cost Breakdowns'!$D$229:$D$229,'SoESCaOMCbIC-capital'!F$1,'Cost Breakdowns'!$B$229:$B$229)</f>
        <v>0</v>
      </c>
      <c r="G9" s="81">
        <f>SUMIF('Cost Breakdowns'!$D$229:$D$229,'SoESCaOMCbIC-capital'!G$1,'Cost Breakdowns'!$B$229:$B$229)</f>
        <v>0</v>
      </c>
      <c r="H9" s="81">
        <f>SUMIF('Cost Breakdowns'!$D$229:$D$229,'SoESCaOMCbIC-capital'!H$1,'Cost Breakdowns'!$B$229:$B$229)</f>
        <v>0</v>
      </c>
      <c r="I9" s="81">
        <f>SUMIF('Cost Breakdowns'!$D$229:$D$229,'SoESCaOMCbIC-capital'!I$1,'Cost Breakdowns'!$B$229:$B$229)</f>
        <v>0</v>
      </c>
      <c r="J9" s="81">
        <f>SUMIF('Cost Breakdowns'!$D$229:$D$229,'SoESCaOMCbIC-capital'!J$1,'Cost Breakdowns'!$B$229:$B$229)</f>
        <v>0</v>
      </c>
      <c r="K9" s="81">
        <f>SUMIF('Cost Breakdowns'!$D$229:$D$229,'SoESCaOMCbIC-capital'!K$1,'Cost Breakdowns'!$B$229:$B$229)</f>
        <v>0</v>
      </c>
      <c r="L9" s="81">
        <f>SUMIF('Cost Breakdowns'!$D$229:$D$229,'SoESCaOMCbIC-capital'!L$1,'Cost Breakdowns'!$B$229:$B$229)</f>
        <v>0</v>
      </c>
      <c r="M9" s="81">
        <f>SUMIF('Cost Breakdowns'!$D$229:$D$229,'SoESCaOMCbIC-capital'!M$1,'Cost Breakdowns'!$B$229:$B$229)</f>
        <v>0</v>
      </c>
      <c r="N9" s="81">
        <f>SUMIF('Cost Breakdowns'!$D$229:$D$229,'SoESCaOMCbIC-capital'!N$1,'Cost Breakdowns'!$B$229:$B$229)</f>
        <v>0</v>
      </c>
      <c r="O9" s="81">
        <f>SUMIF('Cost Breakdowns'!$D$229:$D$229,'SoESCaOMCbIC-capital'!O$1,'Cost Breakdowns'!$B$229:$B$229)</f>
        <v>0</v>
      </c>
      <c r="P9" s="81">
        <f>SUMIF('Cost Breakdowns'!$D$229:$D$229,'SoESCaOMCbIC-capital'!P$1,'Cost Breakdowns'!$B$229:$B$229)</f>
        <v>0</v>
      </c>
      <c r="Q9" s="81">
        <f>SUMIF('Cost Breakdowns'!$D$229:$D$229,'SoESCaOMCbIC-capital'!Q$1,'Cost Breakdowns'!$B$229:$B$229)</f>
        <v>0</v>
      </c>
      <c r="R9" s="81">
        <f>SUMIF('Cost Breakdowns'!$D$229:$D$229,'SoESCaOMCbIC-capital'!R$1,'Cost Breakdowns'!$B$229:$B$229)</f>
        <v>0</v>
      </c>
      <c r="S9" s="81">
        <f>SUMIF('Cost Breakdowns'!$D$229:$D$229,'SoESCaOMCbIC-capital'!S$1,'Cost Breakdowns'!$B$229:$B$229)</f>
        <v>0</v>
      </c>
      <c r="T9" s="81">
        <f>SUMIF('Cost Breakdowns'!$D$229:$D$229,'SoESCaOMCbIC-capital'!T$1,'Cost Breakdowns'!$B$229:$B$229)</f>
        <v>0</v>
      </c>
      <c r="U9" s="81">
        <f>SUMIF('Cost Breakdowns'!$D$229:$D$229,'SoESCaOMCbIC-capital'!U$1,'Cost Breakdowns'!$B$229:$B$229)</f>
        <v>0</v>
      </c>
      <c r="V9" s="81">
        <f>SUMIF('Cost Breakdowns'!$D$229:$D$229,'SoESCaOMCbIC-capital'!V$1,'Cost Breakdowns'!$B$229:$B$229)</f>
        <v>0</v>
      </c>
      <c r="W9" s="81">
        <f>SUMIF('Cost Breakdowns'!$D$229:$D$229,'SoESCaOMCbIC-capital'!W$1,'Cost Breakdowns'!$B$229:$B$229)</f>
        <v>0</v>
      </c>
      <c r="X9" s="81">
        <f>SUMIF('Cost Breakdowns'!$D$229:$D$229,'SoESCaOMCbIC-capital'!X$1,'Cost Breakdowns'!$B$229:$B$229)</f>
        <v>0</v>
      </c>
      <c r="Y9" s="81">
        <f>SUMIF('Cost Breakdowns'!$D$229:$D$229,'SoESCaOMCbIC-capital'!Y$1,'Cost Breakdowns'!$B$229:$B$229)</f>
        <v>0</v>
      </c>
      <c r="Z9" s="81">
        <f>SUMIF('Cost Breakdowns'!$D$229:$D$229,'SoESCaOMCbIC-capital'!Z$1,'Cost Breakdowns'!$B$229:$B$229)</f>
        <v>1</v>
      </c>
      <c r="AA9" s="81">
        <f>SUMIF('Cost Breakdowns'!$D$229:$D$229,'SoESCaOMCbIC-capital'!AA$1,'Cost Breakdowns'!$B$229:$B$229)</f>
        <v>0</v>
      </c>
      <c r="AB9" s="81">
        <f>SUMIF('Cost Breakdowns'!$D$229:$D$229,'SoESCaOMCbIC-capital'!AB$1,'Cost Breakdowns'!$B$229:$B$229)</f>
        <v>0</v>
      </c>
      <c r="AC9" s="81">
        <f>SUMIF('Cost Breakdowns'!$D$229:$D$229,'SoESCaOMCbIC-capital'!AC$1,'Cost Breakdowns'!$B$229:$B$229)</f>
        <v>0</v>
      </c>
      <c r="AD9" s="81">
        <f>SUMIF('Cost Breakdowns'!$D$229:$D$229,'SoESCaOMCbIC-capital'!AD$1,'Cost Breakdowns'!$B$229:$B$229)</f>
        <v>0</v>
      </c>
      <c r="AE9" s="81">
        <f>SUMIF('Cost Breakdowns'!$D$229:$D$229,'SoESCaOMCbIC-capital'!AE$1,'Cost Breakdowns'!$B$229:$B$229)</f>
        <v>0</v>
      </c>
      <c r="AF9" s="81">
        <f>SUMIF('Cost Breakdowns'!$D$229:$D$229,'SoESCaOMCbIC-capital'!AF$1,'Cost Breakdowns'!$B$229:$B$229)</f>
        <v>0</v>
      </c>
      <c r="AG9" s="81">
        <f>SUMIF('Cost Breakdowns'!$D$229:$D$229,'SoESCaOMCbIC-capital'!AG$1,'Cost Breakdowns'!$B$229:$B$229)</f>
        <v>0</v>
      </c>
      <c r="AH9" s="81">
        <f>SUMIF('Cost Breakdowns'!$D$229:$D$229,'SoESCaOMCbIC-capital'!AH$1,'Cost Breakdowns'!$B$229:$B$229)</f>
        <v>0</v>
      </c>
      <c r="AI9" s="81">
        <f>SUMIF('Cost Breakdowns'!$D$229:$D$229,'SoESCaOMCbIC-capital'!AI$1,'Cost Breakdowns'!$B$229:$B$229)</f>
        <v>0</v>
      </c>
      <c r="AJ9" s="81">
        <f>SUMIF('Cost Breakdowns'!$D$229:$D$229,'SoESCaOMCbIC-capital'!AJ$1,'Cost Breakdowns'!$B$229:$B$229)</f>
        <v>0</v>
      </c>
      <c r="AK9" s="81">
        <f>SUMIF('Cost Breakdowns'!$D$229:$D$229,'SoESCaOMCbIC-capital'!AK$1,'Cost Breakdowns'!$B$229:$B$229)</f>
        <v>0</v>
      </c>
      <c r="AL9" s="81">
        <f>SUMIF('Cost Breakdowns'!$D$229:$D$229,'SoESCaOMCbIC-capital'!AL$1,'Cost Breakdowns'!$B$229:$B$229)</f>
        <v>0</v>
      </c>
      <c r="AM9" s="81">
        <f>SUMIF('Cost Breakdowns'!$D$229:$D$229,'SoESCaOMCbIC-capital'!AM$1,'Cost Breakdowns'!$B$229:$B$229)</f>
        <v>0</v>
      </c>
      <c r="AN9" s="81">
        <f>SUMIF('Cost Breakdowns'!$D$229:$D$229,'SoESCaOMCbIC-capital'!AN$1,'Cost Breakdowns'!$B$229:$B$229)</f>
        <v>0</v>
      </c>
      <c r="AO9" s="81">
        <f>SUMIF('Cost Breakdowns'!$D$229:$D$229,'SoESCaOMCbIC-capital'!AO$1,'Cost Breakdowns'!$B$229:$B$229)</f>
        <v>0</v>
      </c>
      <c r="AP9" s="81">
        <f>SUMIF('Cost Breakdowns'!$D$229:$D$229,'SoESCaOMCbIC-capital'!AP$1,'Cost Breakdowns'!$B$229:$B$229)</f>
        <v>0</v>
      </c>
      <c r="AQ9" s="81">
        <f>SUMIF('Cost Breakdowns'!$D$229:$D$229,'SoESCaOMCbIC-capital'!AQ$1,'Cost Breakdowns'!$B$229:$B$229)</f>
        <v>0</v>
      </c>
    </row>
    <row r="10" spans="1:43" x14ac:dyDescent="0.25">
      <c r="A10" t="s">
        <v>207</v>
      </c>
      <c r="B10" s="81">
        <f>SUMIF('Cost Breakdowns'!$D$308:$D$311,'SoESCaOMCbIC-capital'!B$1,'Cost Breakdowns'!$B$308:$B$311)</f>
        <v>0</v>
      </c>
      <c r="C10" s="81">
        <f>SUMIF('Cost Breakdowns'!$D$308:$D$311,'SoESCaOMCbIC-capital'!C$1,'Cost Breakdowns'!$B$308:$B$311)</f>
        <v>0</v>
      </c>
      <c r="D10" s="81">
        <f>SUMIF('Cost Breakdowns'!$D$308:$D$311,'SoESCaOMCbIC-capital'!D$1,'Cost Breakdowns'!$B$308:$B$311)</f>
        <v>0</v>
      </c>
      <c r="E10" s="81">
        <f>SUMIF('Cost Breakdowns'!$D$308:$D$311,'SoESCaOMCbIC-capital'!E$1,'Cost Breakdowns'!$B$308:$B$311)</f>
        <v>0</v>
      </c>
      <c r="F10" s="81">
        <f>SUMIF('Cost Breakdowns'!$D$308:$D$311,'SoESCaOMCbIC-capital'!F$1,'Cost Breakdowns'!$B$308:$B$311)</f>
        <v>0</v>
      </c>
      <c r="G10" s="81">
        <f>SUMIF('Cost Breakdowns'!$D$308:$D$311,'SoESCaOMCbIC-capital'!G$1,'Cost Breakdowns'!$B$308:$B$311)</f>
        <v>0</v>
      </c>
      <c r="H10" s="81">
        <f>SUMIF('Cost Breakdowns'!$D$308:$D$311,'SoESCaOMCbIC-capital'!H$1,'Cost Breakdowns'!$B$308:$B$311)</f>
        <v>0</v>
      </c>
      <c r="I10" s="81">
        <f>SUMIF('Cost Breakdowns'!$D$308:$D$311,'SoESCaOMCbIC-capital'!I$1,'Cost Breakdowns'!$B$308:$B$311)</f>
        <v>0</v>
      </c>
      <c r="J10" s="81">
        <f>SUMIF('Cost Breakdowns'!$D$308:$D$311,'SoESCaOMCbIC-capital'!J$1,'Cost Breakdowns'!$B$308:$B$311)</f>
        <v>0</v>
      </c>
      <c r="K10" s="81">
        <f>SUMIF('Cost Breakdowns'!$D$308:$D$311,'SoESCaOMCbIC-capital'!K$1,'Cost Breakdowns'!$B$308:$B$311)</f>
        <v>0</v>
      </c>
      <c r="L10" s="81">
        <f>SUMIF('Cost Breakdowns'!$D$308:$D$311,'SoESCaOMCbIC-capital'!L$1,'Cost Breakdowns'!$B$308:$B$311)</f>
        <v>0</v>
      </c>
      <c r="M10" s="81">
        <f>SUMIF('Cost Breakdowns'!$D$308:$D$311,'SoESCaOMCbIC-capital'!M$1,'Cost Breakdowns'!$B$308:$B$311)</f>
        <v>0</v>
      </c>
      <c r="N10" s="81">
        <f>SUMIF('Cost Breakdowns'!$D$308:$D$311,'SoESCaOMCbIC-capital'!N$1,'Cost Breakdowns'!$B$308:$B$311)</f>
        <v>0</v>
      </c>
      <c r="O10" s="81">
        <f>SUMIF('Cost Breakdowns'!$D$308:$D$311,'SoESCaOMCbIC-capital'!O$1,'Cost Breakdowns'!$B$308:$B$311)</f>
        <v>0</v>
      </c>
      <c r="P10" s="81">
        <f>SUMIF('Cost Breakdowns'!$D$308:$D$311,'SoESCaOMCbIC-capital'!P$1,'Cost Breakdowns'!$B$308:$B$311)</f>
        <v>0</v>
      </c>
      <c r="Q10" s="81">
        <f>SUMIF('Cost Breakdowns'!$D$308:$D$311,'SoESCaOMCbIC-capital'!Q$1,'Cost Breakdowns'!$B$308:$B$311)</f>
        <v>0</v>
      </c>
      <c r="R10" s="81">
        <f>SUMIF('Cost Breakdowns'!$D$308:$D$311,'SoESCaOMCbIC-capital'!R$1,'Cost Breakdowns'!$B$308:$B$311)</f>
        <v>0</v>
      </c>
      <c r="S10" s="81">
        <f>SUMIF('Cost Breakdowns'!$D$308:$D$311,'SoESCaOMCbIC-capital'!S$1,'Cost Breakdowns'!$B$308:$B$311)</f>
        <v>0</v>
      </c>
      <c r="T10" s="81">
        <f>SUMIF('Cost Breakdowns'!$D$308:$D$311,'SoESCaOMCbIC-capital'!T$1,'Cost Breakdowns'!$B$308:$B$311)</f>
        <v>0</v>
      </c>
      <c r="U10" s="81">
        <f>SUMIF('Cost Breakdowns'!$D$308:$D$311,'SoESCaOMCbIC-capital'!U$1,'Cost Breakdowns'!$B$308:$B$311)</f>
        <v>0</v>
      </c>
      <c r="V10" s="81">
        <f>SUMIF('Cost Breakdowns'!$D$308:$D$311,'SoESCaOMCbIC-capital'!V$1,'Cost Breakdowns'!$B$308:$B$311)</f>
        <v>0</v>
      </c>
      <c r="W10" s="81">
        <f>SUMIF('Cost Breakdowns'!$D$308:$D$311,'SoESCaOMCbIC-capital'!W$1,'Cost Breakdowns'!$B$308:$B$311)</f>
        <v>0</v>
      </c>
      <c r="X10" s="81">
        <f>SUMIF('Cost Breakdowns'!$D$308:$D$311,'SoESCaOMCbIC-capital'!X$1,'Cost Breakdowns'!$B$308:$B$311)</f>
        <v>0</v>
      </c>
      <c r="Y10" s="81">
        <f>SUMIF('Cost Breakdowns'!$D$308:$D$311,'SoESCaOMCbIC-capital'!Y$1,'Cost Breakdowns'!$B$308:$B$311)</f>
        <v>0.58345780433159067</v>
      </c>
      <c r="Z10" s="81">
        <f>SUMIF('Cost Breakdowns'!$D$308:$D$311,'SoESCaOMCbIC-capital'!Z$1,'Cost Breakdowns'!$B$308:$B$311)</f>
        <v>0.31357356235997008</v>
      </c>
      <c r="AA10" s="81">
        <f>SUMIF('Cost Breakdowns'!$D$308:$D$311,'SoESCaOMCbIC-capital'!AA$1,'Cost Breakdowns'!$B$308:$B$311)</f>
        <v>0</v>
      </c>
      <c r="AB10" s="81">
        <f>SUMIF('Cost Breakdowns'!$D$308:$D$311,'SoESCaOMCbIC-capital'!AB$1,'Cost Breakdowns'!$B$308:$B$311)</f>
        <v>0</v>
      </c>
      <c r="AC10" s="81">
        <f>SUMIF('Cost Breakdowns'!$D$308:$D$311,'SoESCaOMCbIC-capital'!AC$1,'Cost Breakdowns'!$B$308:$B$311)</f>
        <v>0</v>
      </c>
      <c r="AD10" s="81">
        <f>SUMIF('Cost Breakdowns'!$D$308:$D$311,'SoESCaOMCbIC-capital'!AD$1,'Cost Breakdowns'!$B$308:$B$311)</f>
        <v>0</v>
      </c>
      <c r="AE10" s="81">
        <f>SUMIF('Cost Breakdowns'!$D$308:$D$311,'SoESCaOMCbIC-capital'!AE$1,'Cost Breakdowns'!$B$308:$B$311)</f>
        <v>0</v>
      </c>
      <c r="AF10" s="81">
        <f>SUMIF('Cost Breakdowns'!$D$308:$D$311,'SoESCaOMCbIC-capital'!AF$1,'Cost Breakdowns'!$B$308:$B$311)</f>
        <v>0</v>
      </c>
      <c r="AG10" s="81">
        <f>SUMIF('Cost Breakdowns'!$D$308:$D$311,'SoESCaOMCbIC-capital'!AG$1,'Cost Breakdowns'!$B$308:$B$311)</f>
        <v>0</v>
      </c>
      <c r="AH10" s="81">
        <f>SUMIF('Cost Breakdowns'!$D$308:$D$311,'SoESCaOMCbIC-capital'!AH$1,'Cost Breakdowns'!$B$308:$B$311)</f>
        <v>0</v>
      </c>
      <c r="AI10" s="81">
        <f>SUMIF('Cost Breakdowns'!$D$308:$D$311,'SoESCaOMCbIC-capital'!AI$1,'Cost Breakdowns'!$B$308:$B$311)</f>
        <v>0</v>
      </c>
      <c r="AJ10" s="81">
        <f>SUMIF('Cost Breakdowns'!$D$308:$D$311,'SoESCaOMCbIC-capital'!AJ$1,'Cost Breakdowns'!$B$308:$B$311)</f>
        <v>0</v>
      </c>
      <c r="AK10" s="81">
        <f>SUMIF('Cost Breakdowns'!$D$308:$D$311,'SoESCaOMCbIC-capital'!AK$1,'Cost Breakdowns'!$B$308:$B$311)</f>
        <v>0</v>
      </c>
      <c r="AL10" s="81">
        <f>SUMIF('Cost Breakdowns'!$D$308:$D$311,'SoESCaOMCbIC-capital'!AL$1,'Cost Breakdowns'!$B$308:$B$311)</f>
        <v>0.10296863330843913</v>
      </c>
      <c r="AM10" s="81">
        <f>SUMIF('Cost Breakdowns'!$D$308:$D$311,'SoESCaOMCbIC-capital'!AM$1,'Cost Breakdowns'!$B$308:$B$311)</f>
        <v>0</v>
      </c>
      <c r="AN10" s="81">
        <f>SUMIF('Cost Breakdowns'!$D$308:$D$311,'SoESCaOMCbIC-capital'!AN$1,'Cost Breakdowns'!$B$308:$B$311)</f>
        <v>0</v>
      </c>
      <c r="AO10" s="81">
        <f>SUMIF('Cost Breakdowns'!$D$308:$D$311,'SoESCaOMCbIC-capital'!AO$1,'Cost Breakdowns'!$B$308:$B$311)</f>
        <v>0</v>
      </c>
      <c r="AP10" s="81">
        <f>SUMIF('Cost Breakdowns'!$D$308:$D$311,'SoESCaOMCbIC-capital'!AP$1,'Cost Breakdowns'!$B$308:$B$311)</f>
        <v>0</v>
      </c>
      <c r="AQ10" s="81">
        <f>SUMIF('Cost Breakdowns'!$D$308:$D$311,'SoESCaOMCbIC-capital'!AQ$1,'Cost Breakdowns'!$B$308:$B$311)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6.0604166666666646E-2</v>
      </c>
      <c r="W11" s="106">
        <f t="shared" si="0"/>
        <v>0</v>
      </c>
      <c r="X11" s="106">
        <f t="shared" si="0"/>
        <v>0</v>
      </c>
      <c r="Y11" s="106">
        <f t="shared" si="0"/>
        <v>0</v>
      </c>
      <c r="Z11" s="106">
        <f t="shared" si="0"/>
        <v>0.41820000000000018</v>
      </c>
      <c r="AA11" s="106">
        <f t="shared" si="0"/>
        <v>0</v>
      </c>
      <c r="AB11" s="106">
        <f t="shared" si="0"/>
        <v>0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0.52119583333333308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ref="AA12" si="6">AA3</f>
        <v>0</v>
      </c>
      <c r="AB12" s="106">
        <f t="shared" ref="AB12" si="7">AB3</f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Breakdowns'!$D$100:$D$102,'SoESCaOMCbIC-capital'!B$1,'Cost Breakdowns'!$B$100:$B$102)</f>
        <v>0</v>
      </c>
      <c r="C13" s="81">
        <f>SUMIF('Cost Breakdowns'!$D$100:$D$102,'SoESCaOMCbIC-capital'!C$1,'Cost Breakdowns'!$B$100:$B$102)</f>
        <v>0</v>
      </c>
      <c r="D13" s="81">
        <f>SUMIF('Cost Breakdowns'!$D$100:$D$102,'SoESCaOMCbIC-capital'!D$1,'Cost Breakdowns'!$B$100:$B$102)</f>
        <v>0</v>
      </c>
      <c r="E13" s="81">
        <f>SUMIF('Cost Breakdowns'!$D$100:$D$102,'SoESCaOMCbIC-capital'!E$1,'Cost Breakdowns'!$B$100:$B$102)</f>
        <v>0</v>
      </c>
      <c r="F13" s="81">
        <f>SUMIF('Cost Breakdowns'!$D$100:$D$102,'SoESCaOMCbIC-capital'!F$1,'Cost Breakdowns'!$B$100:$B$102)</f>
        <v>0</v>
      </c>
      <c r="G13" s="81">
        <f>SUMIF('Cost Breakdowns'!$D$100:$D$102,'SoESCaOMCbIC-capital'!G$1,'Cost Breakdowns'!$B$100:$B$102)</f>
        <v>0</v>
      </c>
      <c r="H13" s="81">
        <f>SUMIF('Cost Breakdowns'!$D$100:$D$102,'SoESCaOMCbIC-capital'!H$1,'Cost Breakdowns'!$B$100:$B$102)</f>
        <v>0</v>
      </c>
      <c r="I13" s="81">
        <f>SUMIF('Cost Breakdowns'!$D$100:$D$102,'SoESCaOMCbIC-capital'!I$1,'Cost Breakdowns'!$B$100:$B$102)</f>
        <v>0</v>
      </c>
      <c r="J13" s="81">
        <f>SUMIF('Cost Breakdowns'!$D$100:$D$102,'SoESCaOMCbIC-capital'!J$1,'Cost Breakdowns'!$B$100:$B$102)</f>
        <v>0</v>
      </c>
      <c r="K13" s="81">
        <f>SUMIF('Cost Breakdowns'!$D$100:$D$102,'SoESCaOMCbIC-capital'!K$1,'Cost Breakdowns'!$B$100:$B$102)</f>
        <v>0</v>
      </c>
      <c r="L13" s="81">
        <f>SUMIF('Cost Breakdowns'!$D$100:$D$102,'SoESCaOMCbIC-capital'!L$1,'Cost Breakdowns'!$B$100:$B$102)</f>
        <v>0</v>
      </c>
      <c r="M13" s="81">
        <f>SUMIF('Cost Breakdowns'!$D$100:$D$102,'SoESCaOMCbIC-capital'!M$1,'Cost Breakdowns'!$B$100:$B$102)</f>
        <v>0</v>
      </c>
      <c r="N13" s="81">
        <f>SUMIF('Cost Breakdowns'!$D$100:$D$102,'SoESCaOMCbIC-capital'!N$1,'Cost Breakdowns'!$B$100:$B$102)</f>
        <v>0</v>
      </c>
      <c r="O13" s="81">
        <f>SUMIF('Cost Breakdowns'!$D$100:$D$102,'SoESCaOMCbIC-capital'!O$1,'Cost Breakdowns'!$B$100:$B$102)</f>
        <v>0</v>
      </c>
      <c r="P13" s="81">
        <f>SUMIF('Cost Breakdowns'!$D$100:$D$102,'SoESCaOMCbIC-capital'!P$1,'Cost Breakdowns'!$B$100:$B$102)</f>
        <v>0</v>
      </c>
      <c r="Q13" s="81">
        <f>SUMIF('Cost Breakdowns'!$D$100:$D$102,'SoESCaOMCbIC-capital'!Q$1,'Cost Breakdowns'!$B$100:$B$102)</f>
        <v>0</v>
      </c>
      <c r="R13" s="81">
        <f>SUMIF('Cost Breakdowns'!$D$100:$D$102,'SoESCaOMCbIC-capital'!R$1,'Cost Breakdowns'!$B$100:$B$102)</f>
        <v>0</v>
      </c>
      <c r="S13" s="81">
        <f>SUMIF('Cost Breakdowns'!$D$100:$D$102,'SoESCaOMCbIC-capital'!S$1,'Cost Breakdowns'!$B$100:$B$102)</f>
        <v>0</v>
      </c>
      <c r="T13" s="81">
        <f>SUMIF('Cost Breakdowns'!$D$100:$D$102,'SoESCaOMCbIC-capital'!T$1,'Cost Breakdowns'!$B$100:$B$102)</f>
        <v>0</v>
      </c>
      <c r="U13" s="81">
        <f>SUMIF('Cost Breakdowns'!$D$100:$D$102,'SoESCaOMCbIC-capital'!U$1,'Cost Breakdowns'!$B$100:$B$102)</f>
        <v>0</v>
      </c>
      <c r="V13" s="81">
        <f>SUMIF('Cost Breakdowns'!$D$100:$D$102,'SoESCaOMCbIC-capital'!V$1,'Cost Breakdowns'!$B$100:$B$102)</f>
        <v>0.25108225108225107</v>
      </c>
      <c r="W13" s="81">
        <f>SUMIF('Cost Breakdowns'!$D$100:$D$102,'SoESCaOMCbIC-capital'!W$1,'Cost Breakdowns'!$B$100:$B$102)</f>
        <v>0</v>
      </c>
      <c r="X13" s="81">
        <f>SUMIF('Cost Breakdowns'!$D$100:$D$102,'SoESCaOMCbIC-capital'!X$1,'Cost Breakdowns'!$B$100:$B$102)</f>
        <v>0</v>
      </c>
      <c r="Y13" s="81">
        <f>SUMIF('Cost Breakdowns'!$D$100:$D$102,'SoESCaOMCbIC-capital'!Y$1,'Cost Breakdowns'!$B$100:$B$102)</f>
        <v>0</v>
      </c>
      <c r="Z13" s="81">
        <f>SUMIF('Cost Breakdowns'!$D$100:$D$102,'SoESCaOMCbIC-capital'!Z$1,'Cost Breakdowns'!$B$100:$B$102)</f>
        <v>0.59740259740259738</v>
      </c>
      <c r="AA13" s="81">
        <f>SUMIF('Cost Breakdowns'!$D$100:$D$102,'SoESCaOMCbIC-capital'!AA$1,'Cost Breakdowns'!$B$100:$B$102)</f>
        <v>0</v>
      </c>
      <c r="AB13" s="81">
        <f>SUMIF('Cost Breakdowns'!$D$100:$D$102,'SoESCaOMCbIC-capital'!AB$1,'Cost Breakdowns'!$B$100:$B$102)</f>
        <v>0</v>
      </c>
      <c r="AC13" s="81">
        <f>SUMIF('Cost Breakdowns'!$D$100:$D$102,'SoESCaOMCbIC-capital'!AC$1,'Cost Breakdowns'!$B$100:$B$102)</f>
        <v>0</v>
      </c>
      <c r="AD13" s="81">
        <f>SUMIF('Cost Breakdowns'!$D$100:$D$102,'SoESCaOMCbIC-capital'!AD$1,'Cost Breakdowns'!$B$100:$B$102)</f>
        <v>0</v>
      </c>
      <c r="AE13" s="81">
        <f>SUMIF('Cost Breakdowns'!$D$100:$D$102,'SoESCaOMCbIC-capital'!AE$1,'Cost Breakdowns'!$B$100:$B$102)</f>
        <v>0</v>
      </c>
      <c r="AF13" s="81">
        <f>SUMIF('Cost Breakdowns'!$D$100:$D$102,'SoESCaOMCbIC-capital'!AF$1,'Cost Breakdowns'!$B$100:$B$102)</f>
        <v>0</v>
      </c>
      <c r="AG13" s="81">
        <f>SUMIF('Cost Breakdowns'!$D$100:$D$102,'SoESCaOMCbIC-capital'!AG$1,'Cost Breakdowns'!$B$100:$B$102)</f>
        <v>0</v>
      </c>
      <c r="AH13" s="81">
        <f>SUMIF('Cost Breakdowns'!$D$100:$D$102,'SoESCaOMCbIC-capital'!AH$1,'Cost Breakdowns'!$B$100:$B$102)</f>
        <v>0</v>
      </c>
      <c r="AI13" s="81">
        <f>SUMIF('Cost Breakdowns'!$D$100:$D$102,'SoESCaOMCbIC-capital'!AI$1,'Cost Breakdowns'!$B$100:$B$102)</f>
        <v>0</v>
      </c>
      <c r="AJ13" s="81">
        <f>SUMIF('Cost Breakdowns'!$D$100:$D$102,'SoESCaOMCbIC-capital'!AJ$1,'Cost Breakdowns'!$B$100:$B$102)</f>
        <v>0</v>
      </c>
      <c r="AK13" s="81">
        <f>SUMIF('Cost Breakdowns'!$D$100:$D$102,'SoESCaOMCbIC-capital'!AK$1,'Cost Breakdowns'!$B$100:$B$102)</f>
        <v>0</v>
      </c>
      <c r="AL13" s="81">
        <f>SUMIF('Cost Breakdowns'!$D$100:$D$102,'SoESCaOMCbIC-capital'!AL$1,'Cost Breakdowns'!$B$100:$B$102)</f>
        <v>0.15151515151515152</v>
      </c>
      <c r="AM13" s="81">
        <f>SUMIF('Cost Breakdowns'!$D$100:$D$102,'SoESCaOMCbIC-capital'!AM$1,'Cost Breakdowns'!$B$100:$B$102)</f>
        <v>0</v>
      </c>
      <c r="AN13" s="81">
        <f>SUMIF('Cost Breakdowns'!$D$100:$D$102,'SoESCaOMCbIC-capital'!AN$1,'Cost Breakdowns'!$B$100:$B$102)</f>
        <v>0</v>
      </c>
      <c r="AO13" s="81">
        <f>SUMIF('Cost Breakdowns'!$D$100:$D$102,'SoESCaOMCbIC-capital'!AO$1,'Cost Breakdowns'!$B$100:$B$102)</f>
        <v>0</v>
      </c>
      <c r="AP13" s="81">
        <f>SUMIF('Cost Breakdowns'!$D$100:$D$102,'SoESCaOMCbIC-capital'!AP$1,'Cost Breakdowns'!$B$100:$B$102)</f>
        <v>0</v>
      </c>
      <c r="AQ13" s="81">
        <f>SUMIF('Cost Breakdowns'!$D$100:$D$102,'SoESCaOMCbIC-capital'!AQ$1,'Cost Breakdowns'!$B$100:$B$102)</f>
        <v>0</v>
      </c>
    </row>
    <row r="14" spans="1:43" x14ac:dyDescent="0.25">
      <c r="A14" t="s">
        <v>211</v>
      </c>
      <c r="B14" s="81">
        <f>SUMIF('Cost Breakdowns'!$D$367:$D$380,'SoESCaOMCbIC-capital'!B$1,'Cost Breakdowns'!$B$367:$B$380)</f>
        <v>0</v>
      </c>
      <c r="C14" s="81">
        <f>SUMIF('Cost Breakdowns'!$D$367:$D$380,'SoESCaOMCbIC-capital'!C$1,'Cost Breakdowns'!$B$367:$B$380)</f>
        <v>0</v>
      </c>
      <c r="D14" s="81">
        <f>SUMIF('Cost Breakdowns'!$D$367:$D$380,'SoESCaOMCbIC-capital'!D$1,'Cost Breakdowns'!$B$367:$B$380)</f>
        <v>0</v>
      </c>
      <c r="E14" s="81">
        <f>SUMIF('Cost Breakdowns'!$D$367:$D$380,'SoESCaOMCbIC-capital'!E$1,'Cost Breakdowns'!$B$367:$B$380)</f>
        <v>0</v>
      </c>
      <c r="F14" s="81">
        <f>SUMIF('Cost Breakdowns'!$D$367:$D$380,'SoESCaOMCbIC-capital'!F$1,'Cost Breakdowns'!$B$367:$B$380)</f>
        <v>0</v>
      </c>
      <c r="G14" s="81">
        <f>SUMIF('Cost Breakdowns'!$D$367:$D$380,'SoESCaOMCbIC-capital'!G$1,'Cost Breakdowns'!$B$367:$B$380)</f>
        <v>0</v>
      </c>
      <c r="H14" s="81">
        <f>SUMIF('Cost Breakdowns'!$D$367:$D$380,'SoESCaOMCbIC-capital'!H$1,'Cost Breakdowns'!$B$367:$B$380)</f>
        <v>0</v>
      </c>
      <c r="I14" s="81">
        <f>SUMIF('Cost Breakdowns'!$D$367:$D$380,'SoESCaOMCbIC-capital'!I$1,'Cost Breakdowns'!$B$367:$B$380)</f>
        <v>0</v>
      </c>
      <c r="J14" s="81">
        <f>SUMIF('Cost Breakdowns'!$D$367:$D$380,'SoESCaOMCbIC-capital'!J$1,'Cost Breakdowns'!$B$367:$B$380)</f>
        <v>0</v>
      </c>
      <c r="K14" s="81">
        <f>SUMIF('Cost Breakdowns'!$D$367:$D$380,'SoESCaOMCbIC-capital'!K$1,'Cost Breakdowns'!$B$367:$B$380)</f>
        <v>0</v>
      </c>
      <c r="L14" s="81">
        <f>SUMIF('Cost Breakdowns'!$D$367:$D$380,'SoESCaOMCbIC-capital'!L$1,'Cost Breakdowns'!$B$367:$B$380)</f>
        <v>0</v>
      </c>
      <c r="M14" s="81">
        <f>SUMIF('Cost Breakdowns'!$D$367:$D$380,'SoESCaOMCbIC-capital'!M$1,'Cost Breakdowns'!$B$367:$B$380)</f>
        <v>0</v>
      </c>
      <c r="N14" s="81">
        <f>SUMIF('Cost Breakdowns'!$D$367:$D$380,'SoESCaOMCbIC-capital'!N$1,'Cost Breakdowns'!$B$367:$B$380)</f>
        <v>0</v>
      </c>
      <c r="O14" s="81">
        <f>SUMIF('Cost Breakdowns'!$D$367:$D$380,'SoESCaOMCbIC-capital'!O$1,'Cost Breakdowns'!$B$367:$B$380)</f>
        <v>0</v>
      </c>
      <c r="P14" s="81">
        <f>SUMIF('Cost Breakdowns'!$D$367:$D$380,'SoESCaOMCbIC-capital'!P$1,'Cost Breakdowns'!$B$367:$B$380)</f>
        <v>0</v>
      </c>
      <c r="Q14" s="81">
        <f>SUMIF('Cost Breakdowns'!$D$367:$D$380,'SoESCaOMCbIC-capital'!Q$1,'Cost Breakdowns'!$B$367:$B$380)</f>
        <v>0</v>
      </c>
      <c r="R14" s="81">
        <f>SUMIF('Cost Breakdowns'!$D$367:$D$380,'SoESCaOMCbIC-capital'!R$1,'Cost Breakdowns'!$B$367:$B$380)</f>
        <v>0</v>
      </c>
      <c r="S14" s="81">
        <f>SUMIF('Cost Breakdowns'!$D$367:$D$380,'SoESCaOMCbIC-capital'!S$1,'Cost Breakdowns'!$B$367:$B$380)</f>
        <v>0</v>
      </c>
      <c r="T14" s="81">
        <f>SUMIF('Cost Breakdowns'!$D$367:$D$380,'SoESCaOMCbIC-capital'!T$1,'Cost Breakdowns'!$B$367:$B$380)</f>
        <v>0</v>
      </c>
      <c r="U14" s="81">
        <f>SUMIF('Cost Breakdowns'!$D$367:$D$380,'SoESCaOMCbIC-capital'!U$1,'Cost Breakdowns'!$B$367:$B$380)</f>
        <v>0</v>
      </c>
      <c r="V14" s="81">
        <f>SUMIF('Cost Breakdowns'!$D$367:$D$380,'SoESCaOMCbIC-capital'!V$1,'Cost Breakdowns'!$B$367:$B$380)</f>
        <v>0.50570276670805148</v>
      </c>
      <c r="W14" s="81">
        <f>SUMIF('Cost Breakdowns'!$D$367:$D$380,'SoESCaOMCbIC-capital'!W$1,'Cost Breakdowns'!$B$367:$B$380)</f>
        <v>0</v>
      </c>
      <c r="X14" s="81">
        <f>SUMIF('Cost Breakdowns'!$D$367:$D$380,'SoESCaOMCbIC-capital'!X$1,'Cost Breakdowns'!$B$367:$B$380)</f>
        <v>0</v>
      </c>
      <c r="Y14" s="81">
        <f>SUMIF('Cost Breakdowns'!$D$367:$D$380,'SoESCaOMCbIC-capital'!Y$1,'Cost Breakdowns'!$B$367:$B$380)</f>
        <v>0</v>
      </c>
      <c r="Z14" s="81">
        <f>SUMIF('Cost Breakdowns'!$D$367:$D$380,'SoESCaOMCbIC-capital'!Z$1,'Cost Breakdowns'!$B$367:$B$380)</f>
        <v>0.13104595016362994</v>
      </c>
      <c r="AA14" s="81">
        <f>SUMIF('Cost Breakdowns'!$D$367:$D$380,'SoESCaOMCbIC-capital'!AA$1,'Cost Breakdowns'!$B$367:$B$380)</f>
        <v>0</v>
      </c>
      <c r="AB14" s="81">
        <f>SUMIF('Cost Breakdowns'!$D$367:$D$380,'SoESCaOMCbIC-capital'!AB$1,'Cost Breakdowns'!$B$367:$B$380)</f>
        <v>0</v>
      </c>
      <c r="AC14" s="81">
        <f>SUMIF('Cost Breakdowns'!$D$367:$D$380,'SoESCaOMCbIC-capital'!AC$1,'Cost Breakdowns'!$B$367:$B$380)</f>
        <v>6.4103167610879766E-2</v>
      </c>
      <c r="AD14" s="81">
        <f>SUMIF('Cost Breakdowns'!$D$367:$D$380,'SoESCaOMCbIC-capital'!AD$1,'Cost Breakdowns'!$B$367:$B$380)</f>
        <v>0</v>
      </c>
      <c r="AE14" s="81">
        <f>SUMIF('Cost Breakdowns'!$D$367:$D$380,'SoESCaOMCbIC-capital'!AE$1,'Cost Breakdowns'!$B$367:$B$380)</f>
        <v>0.19943207701162591</v>
      </c>
      <c r="AF14" s="81">
        <f>SUMIF('Cost Breakdowns'!$D$367:$D$380,'SoESCaOMCbIC-capital'!AF$1,'Cost Breakdowns'!$B$367:$B$380)</f>
        <v>0</v>
      </c>
      <c r="AG14" s="81">
        <f>SUMIF('Cost Breakdowns'!$D$367:$D$380,'SoESCaOMCbIC-capital'!AG$1,'Cost Breakdowns'!$B$367:$B$380)</f>
        <v>0</v>
      </c>
      <c r="AH14" s="81">
        <f>SUMIF('Cost Breakdowns'!$D$367:$D$380,'SoESCaOMCbIC-capital'!AH$1,'Cost Breakdowns'!$B$367:$B$380)</f>
        <v>0</v>
      </c>
      <c r="AI14" s="81">
        <f>SUMIF('Cost Breakdowns'!$D$367:$D$380,'SoESCaOMCbIC-capital'!AI$1,'Cost Breakdowns'!$B$367:$B$380)</f>
        <v>0</v>
      </c>
      <c r="AJ14" s="81">
        <f>SUMIF('Cost Breakdowns'!$D$367:$D$380,'SoESCaOMCbIC-capital'!AJ$1,'Cost Breakdowns'!$B$367:$B$380)</f>
        <v>0</v>
      </c>
      <c r="AK14" s="81">
        <f>SUMIF('Cost Breakdowns'!$D$367:$D$380,'SoESCaOMCbIC-capital'!AK$1,'Cost Breakdowns'!$B$367:$B$380)</f>
        <v>0</v>
      </c>
      <c r="AL14" s="81">
        <f>SUMIF('Cost Breakdowns'!$D$367:$D$380,'SoESCaOMCbIC-capital'!AL$1,'Cost Breakdowns'!$B$367:$B$380)</f>
        <v>9.9716038505812954E-2</v>
      </c>
      <c r="AM14" s="81">
        <f>SUMIF('Cost Breakdowns'!$D$367:$D$380,'SoESCaOMCbIC-capital'!AM$1,'Cost Breakdowns'!$B$367:$B$380)</f>
        <v>0</v>
      </c>
      <c r="AN14" s="81">
        <f>SUMIF('Cost Breakdowns'!$D$367:$D$380,'SoESCaOMCbIC-capital'!AN$1,'Cost Breakdowns'!$B$367:$B$380)</f>
        <v>0</v>
      </c>
      <c r="AO14" s="81">
        <f>SUMIF('Cost Breakdowns'!$D$367:$D$380,'SoESCaOMCbIC-capital'!AO$1,'Cost Breakdowns'!$B$367:$B$380)</f>
        <v>0</v>
      </c>
      <c r="AP14" s="81">
        <f>SUMIF('Cost Breakdowns'!$D$367:$D$380,'SoESCaOMCbIC-capital'!AP$1,'Cost Breakdowns'!$B$367:$B$380)</f>
        <v>0</v>
      </c>
      <c r="AQ14" s="81">
        <f>SUMIF('Cost Breakdowns'!$D$367:$D$380,'SoESCaOMCbIC-capital'!AQ$1,'Cost Breakdowns'!$B$367:$B$380)</f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5" si="8">C$3</f>
        <v>0</v>
      </c>
      <c r="D15" s="106">
        <f t="shared" si="8"/>
        <v>0</v>
      </c>
      <c r="E15" s="106">
        <f t="shared" si="8"/>
        <v>0</v>
      </c>
      <c r="F15" s="106">
        <f t="shared" si="8"/>
        <v>0</v>
      </c>
      <c r="G15" s="106">
        <f t="shared" si="8"/>
        <v>0</v>
      </c>
      <c r="H15" s="106">
        <f t="shared" si="8"/>
        <v>0</v>
      </c>
      <c r="I15" s="106">
        <f t="shared" si="8"/>
        <v>0</v>
      </c>
      <c r="J15" s="106">
        <f t="shared" si="8"/>
        <v>0</v>
      </c>
      <c r="K15" s="106">
        <f t="shared" si="8"/>
        <v>0</v>
      </c>
      <c r="L15" s="106">
        <f t="shared" si="8"/>
        <v>0</v>
      </c>
      <c r="M15" s="106">
        <f t="shared" si="8"/>
        <v>0</v>
      </c>
      <c r="N15" s="106">
        <f t="shared" si="8"/>
        <v>0</v>
      </c>
      <c r="O15" s="106">
        <f t="shared" si="8"/>
        <v>0</v>
      </c>
      <c r="P15" s="106">
        <f t="shared" si="8"/>
        <v>0</v>
      </c>
      <c r="Q15" s="106">
        <f t="shared" si="8"/>
        <v>0</v>
      </c>
      <c r="R15" s="106">
        <f t="shared" si="8"/>
        <v>0</v>
      </c>
      <c r="S15" s="106">
        <f t="shared" si="8"/>
        <v>0</v>
      </c>
      <c r="T15" s="106">
        <f t="shared" si="8"/>
        <v>0</v>
      </c>
      <c r="U15" s="106">
        <f t="shared" si="8"/>
        <v>0</v>
      </c>
      <c r="V15" s="106">
        <f t="shared" si="8"/>
        <v>6.0604166666666646E-2</v>
      </c>
      <c r="W15" s="106">
        <f t="shared" si="8"/>
        <v>0</v>
      </c>
      <c r="X15" s="106">
        <f t="shared" si="8"/>
        <v>0</v>
      </c>
      <c r="Y15" s="106">
        <f t="shared" si="8"/>
        <v>0</v>
      </c>
      <c r="Z15" s="106">
        <f t="shared" si="8"/>
        <v>0.41820000000000018</v>
      </c>
      <c r="AA15" s="106">
        <f t="shared" si="8"/>
        <v>0</v>
      </c>
      <c r="AB15" s="106">
        <f t="shared" si="8"/>
        <v>0</v>
      </c>
      <c r="AC15" s="106">
        <f t="shared" si="8"/>
        <v>0</v>
      </c>
      <c r="AD15" s="106">
        <f t="shared" si="8"/>
        <v>0</v>
      </c>
      <c r="AE15" s="106">
        <f t="shared" si="8"/>
        <v>0</v>
      </c>
      <c r="AF15" s="106">
        <f t="shared" si="8"/>
        <v>0</v>
      </c>
      <c r="AG15" s="106">
        <f t="shared" si="8"/>
        <v>0</v>
      </c>
      <c r="AH15" s="106">
        <f t="shared" si="8"/>
        <v>0</v>
      </c>
      <c r="AI15" s="106">
        <f t="shared" si="8"/>
        <v>0</v>
      </c>
      <c r="AJ15" s="106">
        <f t="shared" si="8"/>
        <v>0</v>
      </c>
      <c r="AK15" s="106">
        <f t="shared" si="8"/>
        <v>0</v>
      </c>
      <c r="AL15" s="106">
        <f t="shared" si="8"/>
        <v>0.52119583333333308</v>
      </c>
      <c r="AM15" s="106">
        <f t="shared" si="8"/>
        <v>0</v>
      </c>
      <c r="AN15" s="106">
        <f t="shared" si="8"/>
        <v>0</v>
      </c>
      <c r="AO15" s="106">
        <f t="shared" si="8"/>
        <v>0</v>
      </c>
      <c r="AP15" s="106">
        <f t="shared" si="8"/>
        <v>0</v>
      </c>
      <c r="AQ15" s="106">
        <f t="shared" si="8"/>
        <v>0</v>
      </c>
    </row>
    <row r="16" spans="1:43" x14ac:dyDescent="0.25">
      <c r="A16" t="s">
        <v>213</v>
      </c>
      <c r="B16" s="106">
        <f>B$3</f>
        <v>0</v>
      </c>
      <c r="C16" s="106">
        <f t="shared" ref="C16:AQ16" si="9">C$3</f>
        <v>0</v>
      </c>
      <c r="D16" s="106">
        <f t="shared" si="9"/>
        <v>0</v>
      </c>
      <c r="E16" s="106">
        <f t="shared" si="9"/>
        <v>0</v>
      </c>
      <c r="F16" s="106">
        <f t="shared" si="9"/>
        <v>0</v>
      </c>
      <c r="G16" s="106">
        <f t="shared" si="9"/>
        <v>0</v>
      </c>
      <c r="H16" s="106">
        <f t="shared" si="9"/>
        <v>0</v>
      </c>
      <c r="I16" s="106">
        <f t="shared" si="9"/>
        <v>0</v>
      </c>
      <c r="J16" s="106">
        <f t="shared" si="9"/>
        <v>0</v>
      </c>
      <c r="K16" s="106">
        <f t="shared" si="9"/>
        <v>0</v>
      </c>
      <c r="L16" s="106">
        <f t="shared" si="9"/>
        <v>0</v>
      </c>
      <c r="M16" s="106">
        <f t="shared" si="9"/>
        <v>0</v>
      </c>
      <c r="N16" s="106">
        <f t="shared" si="9"/>
        <v>0</v>
      </c>
      <c r="O16" s="106">
        <f t="shared" si="9"/>
        <v>0</v>
      </c>
      <c r="P16" s="106">
        <f t="shared" si="9"/>
        <v>0</v>
      </c>
      <c r="Q16" s="106">
        <f t="shared" si="9"/>
        <v>0</v>
      </c>
      <c r="R16" s="106">
        <f t="shared" si="9"/>
        <v>0</v>
      </c>
      <c r="S16" s="106">
        <f t="shared" si="9"/>
        <v>0</v>
      </c>
      <c r="T16" s="106">
        <f t="shared" si="9"/>
        <v>0</v>
      </c>
      <c r="U16" s="106">
        <f t="shared" si="9"/>
        <v>0</v>
      </c>
      <c r="V16" s="106">
        <f t="shared" si="9"/>
        <v>6.0604166666666646E-2</v>
      </c>
      <c r="W16" s="106">
        <f t="shared" si="9"/>
        <v>0</v>
      </c>
      <c r="X16" s="106">
        <f t="shared" si="9"/>
        <v>0</v>
      </c>
      <c r="Y16" s="106">
        <f t="shared" si="9"/>
        <v>0</v>
      </c>
      <c r="Z16" s="106">
        <f t="shared" si="9"/>
        <v>0.41820000000000018</v>
      </c>
      <c r="AA16" s="106">
        <f t="shared" si="9"/>
        <v>0</v>
      </c>
      <c r="AB16" s="106">
        <f t="shared" si="9"/>
        <v>0</v>
      </c>
      <c r="AC16" s="106">
        <f t="shared" si="9"/>
        <v>0</v>
      </c>
      <c r="AD16" s="106">
        <f t="shared" si="9"/>
        <v>0</v>
      </c>
      <c r="AE16" s="106">
        <f t="shared" si="9"/>
        <v>0</v>
      </c>
      <c r="AF16" s="106">
        <f t="shared" si="9"/>
        <v>0</v>
      </c>
      <c r="AG16" s="106">
        <f t="shared" si="9"/>
        <v>0</v>
      </c>
      <c r="AH16" s="106">
        <f t="shared" si="9"/>
        <v>0</v>
      </c>
      <c r="AI16" s="106">
        <f t="shared" si="9"/>
        <v>0</v>
      </c>
      <c r="AJ16" s="106">
        <f t="shared" si="9"/>
        <v>0</v>
      </c>
      <c r="AK16" s="106">
        <f t="shared" si="9"/>
        <v>0</v>
      </c>
      <c r="AL16" s="106">
        <f t="shared" si="9"/>
        <v>0.52119583333333308</v>
      </c>
      <c r="AM16" s="106">
        <f t="shared" si="9"/>
        <v>0</v>
      </c>
      <c r="AN16" s="106">
        <f t="shared" si="9"/>
        <v>0</v>
      </c>
      <c r="AO16" s="106">
        <f t="shared" si="9"/>
        <v>0</v>
      </c>
      <c r="AP16" s="106">
        <f t="shared" si="9"/>
        <v>0</v>
      </c>
      <c r="AQ16" s="106">
        <f t="shared" si="9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10">C9</f>
        <v>0</v>
      </c>
      <c r="D17" s="106">
        <f t="shared" ref="D17" si="11">D9</f>
        <v>0</v>
      </c>
      <c r="E17" s="106">
        <f t="shared" si="10"/>
        <v>0</v>
      </c>
      <c r="F17" s="106">
        <f t="shared" si="10"/>
        <v>0</v>
      </c>
      <c r="G17" s="106">
        <f t="shared" si="10"/>
        <v>0</v>
      </c>
      <c r="H17" s="106">
        <f t="shared" si="10"/>
        <v>0</v>
      </c>
      <c r="I17" s="106">
        <f t="shared" si="10"/>
        <v>0</v>
      </c>
      <c r="J17" s="106">
        <f t="shared" si="10"/>
        <v>0</v>
      </c>
      <c r="K17" s="106">
        <f t="shared" si="10"/>
        <v>0</v>
      </c>
      <c r="L17" s="106">
        <f t="shared" si="10"/>
        <v>0</v>
      </c>
      <c r="M17" s="106">
        <f t="shared" ref="M17" si="12">M9</f>
        <v>0</v>
      </c>
      <c r="N17" s="106">
        <f t="shared" si="10"/>
        <v>0</v>
      </c>
      <c r="O17" s="106">
        <f t="shared" si="10"/>
        <v>0</v>
      </c>
      <c r="P17" s="106">
        <f t="shared" ref="P17" si="13">P9</f>
        <v>0</v>
      </c>
      <c r="Q17" s="106">
        <f t="shared" si="10"/>
        <v>0</v>
      </c>
      <c r="R17" s="106">
        <f t="shared" ref="R17" si="14">R9</f>
        <v>0</v>
      </c>
      <c r="S17" s="106">
        <f t="shared" si="10"/>
        <v>0</v>
      </c>
      <c r="T17" s="106">
        <f t="shared" si="10"/>
        <v>0</v>
      </c>
      <c r="U17" s="106">
        <f t="shared" si="10"/>
        <v>0</v>
      </c>
      <c r="V17" s="106">
        <f t="shared" si="10"/>
        <v>0</v>
      </c>
      <c r="W17" s="106">
        <f t="shared" si="10"/>
        <v>0</v>
      </c>
      <c r="X17" s="106">
        <f t="shared" si="10"/>
        <v>0</v>
      </c>
      <c r="Y17" s="106">
        <f t="shared" si="10"/>
        <v>0</v>
      </c>
      <c r="Z17" s="106">
        <f t="shared" si="10"/>
        <v>1</v>
      </c>
      <c r="AA17" s="106">
        <f t="shared" ref="AA17" si="15">AA9</f>
        <v>0</v>
      </c>
      <c r="AB17" s="106">
        <f t="shared" ref="AB17" si="16">AB9</f>
        <v>0</v>
      </c>
      <c r="AC17" s="106">
        <f t="shared" si="10"/>
        <v>0</v>
      </c>
      <c r="AD17" s="106">
        <f t="shared" si="10"/>
        <v>0</v>
      </c>
      <c r="AE17" s="106">
        <f t="shared" si="10"/>
        <v>0</v>
      </c>
      <c r="AF17" s="106">
        <f t="shared" si="10"/>
        <v>0</v>
      </c>
      <c r="AG17" s="106">
        <f t="shared" si="10"/>
        <v>0</v>
      </c>
      <c r="AH17" s="106">
        <f t="shared" si="10"/>
        <v>0</v>
      </c>
      <c r="AI17" s="106">
        <f t="shared" si="10"/>
        <v>0</v>
      </c>
      <c r="AJ17" s="106">
        <f t="shared" si="10"/>
        <v>0</v>
      </c>
      <c r="AK17" s="106">
        <f t="shared" si="10"/>
        <v>0</v>
      </c>
      <c r="AL17" s="106">
        <f t="shared" si="10"/>
        <v>0</v>
      </c>
      <c r="AM17" s="106">
        <f t="shared" si="10"/>
        <v>0</v>
      </c>
      <c r="AN17" s="106">
        <f t="shared" si="10"/>
        <v>0</v>
      </c>
      <c r="AO17" s="106">
        <f t="shared" si="10"/>
        <v>0</v>
      </c>
      <c r="AP17" s="106">
        <f t="shared" si="10"/>
        <v>0</v>
      </c>
      <c r="AQ17" s="106">
        <f t="shared" si="1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/>
  </sheetViews>
  <sheetFormatPr defaultRowHeight="15" x14ac:dyDescent="0.25"/>
  <cols>
    <col min="1" max="1" width="23.28515625" bestFit="1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200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201</v>
      </c>
      <c r="B4" s="81">
        <f>SUMIF('Cost Breakdowns'!$D$162:$D$162,'SoESCaOMCbIC-capital'!B$1,'Cost Breakdowns'!$B$162:$B$162)</f>
        <v>0</v>
      </c>
      <c r="C4" s="81">
        <f>SUMIF('Cost Breakdowns'!$D$162:$D$162,'SoESCaOMCbIC-capital'!C$1,'Cost Breakdowns'!$B$162:$B$162)</f>
        <v>0</v>
      </c>
      <c r="D4" s="81">
        <f>SUMIF('Cost Breakdowns'!$D$162:$D$162,'SoESCaOMCbIC-capital'!D$1,'Cost Breakdowns'!$B$162:$B$162)</f>
        <v>0</v>
      </c>
      <c r="E4" s="81">
        <f>SUMIF('Cost Breakdowns'!$D$162:$D$162,'SoESCaOMCbIC-capital'!E$1,'Cost Breakdowns'!$B$162:$B$162)</f>
        <v>0</v>
      </c>
      <c r="F4" s="81">
        <f>SUMIF('Cost Breakdowns'!$D$162:$D$162,'SoESCaOMCbIC-capital'!F$1,'Cost Breakdowns'!$B$162:$B$162)</f>
        <v>0</v>
      </c>
      <c r="G4" s="81">
        <f>SUMIF('Cost Breakdowns'!$D$162:$D$162,'SoESCaOMCbIC-capital'!G$1,'Cost Breakdowns'!$B$162:$B$162)</f>
        <v>0</v>
      </c>
      <c r="H4" s="81">
        <f>SUMIF('Cost Breakdowns'!$D$162:$D$162,'SoESCaOMCbIC-capital'!H$1,'Cost Breakdowns'!$B$162:$B$162)</f>
        <v>0</v>
      </c>
      <c r="I4" s="81">
        <f>SUMIF('Cost Breakdowns'!$D$162:$D$162,'SoESCaOMCbIC-capital'!I$1,'Cost Breakdowns'!$B$162:$B$162)</f>
        <v>0</v>
      </c>
      <c r="J4" s="81">
        <f>SUMIF('Cost Breakdowns'!$D$162:$D$162,'SoESCaOMCbIC-capital'!J$1,'Cost Breakdowns'!$B$162:$B$162)</f>
        <v>0</v>
      </c>
      <c r="K4" s="81">
        <f>SUMIF('Cost Breakdowns'!$D$162:$D$162,'SoESCaOMCbIC-capital'!K$1,'Cost Breakdowns'!$B$162:$B$162)</f>
        <v>0</v>
      </c>
      <c r="L4" s="81">
        <f>SUMIF('Cost Breakdowns'!$D$162:$D$162,'SoESCaOMCbIC-capital'!L$1,'Cost Breakdowns'!$B$162:$B$162)</f>
        <v>0</v>
      </c>
      <c r="M4" s="81">
        <f>SUMIF('Cost Breakdowns'!$D$162:$D$162,'SoESCaOMCbIC-capital'!M$1,'Cost Breakdowns'!$B$162:$B$162)</f>
        <v>0</v>
      </c>
      <c r="N4" s="81">
        <f>SUMIF('Cost Breakdowns'!$D$162:$D$162,'SoESCaOMCbIC-capital'!N$1,'Cost Breakdowns'!$B$162:$B$162)</f>
        <v>0</v>
      </c>
      <c r="O4" s="81">
        <f>SUMIF('Cost Breakdowns'!$D$162:$D$162,'SoESCaOMCbIC-capital'!O$1,'Cost Breakdowns'!$B$162:$B$162)</f>
        <v>0</v>
      </c>
      <c r="P4" s="81">
        <f>SUMIF('Cost Breakdowns'!$D$162:$D$162,'SoESCaOMCbIC-capital'!P$1,'Cost Breakdowns'!$B$162:$B$162)</f>
        <v>0</v>
      </c>
      <c r="Q4" s="81">
        <f>SUMIF('Cost Breakdowns'!$D$162:$D$162,'SoESCaOMCbIC-capital'!Q$1,'Cost Breakdowns'!$B$162:$B$162)</f>
        <v>0</v>
      </c>
      <c r="R4" s="81">
        <f>SUMIF('Cost Breakdowns'!$D$162:$D$162,'SoESCaOMCbIC-capital'!R$1,'Cost Breakdowns'!$B$162:$B$162)</f>
        <v>0</v>
      </c>
      <c r="S4" s="81">
        <f>SUMIF('Cost Breakdowns'!$D$162:$D$162,'SoESCaOMCbIC-capital'!S$1,'Cost Breakdowns'!$B$162:$B$162)</f>
        <v>0</v>
      </c>
      <c r="T4" s="81">
        <f>SUMIF('Cost Breakdowns'!$D$162:$D$162,'SoESCaOMCbIC-capital'!T$1,'Cost Breakdowns'!$B$162:$B$162)</f>
        <v>0</v>
      </c>
      <c r="U4" s="81">
        <f>SUMIF('Cost Breakdowns'!$D$162:$D$162,'SoESCaOMCbIC-capital'!U$1,'Cost Breakdowns'!$B$162:$B$162)</f>
        <v>0</v>
      </c>
      <c r="V4" s="81">
        <f>SUMIF('Cost Breakdowns'!$D$162:$D$162,'SoESCaOMCbIC-capital'!V$1,'Cost Breakdowns'!$B$162:$B$162)</f>
        <v>0</v>
      </c>
      <c r="W4" s="81">
        <f>SUMIF('Cost Breakdowns'!$D$162:$D$162,'SoESCaOMCbIC-capital'!W$1,'Cost Breakdowns'!$B$162:$B$162)</f>
        <v>0</v>
      </c>
      <c r="X4" s="81">
        <f>SUMIF('Cost Breakdowns'!$D$162:$D$162,'SoESCaOMCbIC-capital'!X$1,'Cost Breakdowns'!$B$162:$B$162)</f>
        <v>0</v>
      </c>
      <c r="Y4" s="81">
        <f>SUMIF('Cost Breakdowns'!$D$162:$D$162,'SoESCaOMCbIC-capital'!Y$1,'Cost Breakdowns'!$B$162:$B$162)</f>
        <v>0</v>
      </c>
      <c r="Z4" s="81">
        <f>SUMIF('Cost Breakdowns'!$D$162:$D$162,'SoESCaOMCbIC-capital'!Z$1,'Cost Breakdowns'!$B$162:$B$162)</f>
        <v>0</v>
      </c>
      <c r="AA4" s="81">
        <f>SUMIF('Cost Breakdowns'!$D$162:$D$162,'SoESCaOMCbIC-capital'!AA$1,'Cost Breakdowns'!$B$162:$B$162)</f>
        <v>0</v>
      </c>
      <c r="AB4" s="81">
        <f>SUMIF('Cost Breakdowns'!$D$162:$D$162,'SoESCaOMCbIC-capital'!AB$1,'Cost Breakdowns'!$B$162:$B$162)</f>
        <v>1</v>
      </c>
      <c r="AC4" s="81">
        <f>SUMIF('Cost Breakdowns'!$D$162:$D$162,'SoESCaOMCbIC-capital'!AC$1,'Cost Breakdowns'!$B$162:$B$162)</f>
        <v>0</v>
      </c>
      <c r="AD4" s="81">
        <f>SUMIF('Cost Breakdowns'!$D$162:$D$162,'SoESCaOMCbIC-capital'!AD$1,'Cost Breakdowns'!$B$162:$B$162)</f>
        <v>0</v>
      </c>
      <c r="AE4" s="81">
        <f>SUMIF('Cost Breakdowns'!$D$162:$D$162,'SoESCaOMCbIC-capital'!AE$1,'Cost Breakdowns'!$B$162:$B$162)</f>
        <v>0</v>
      </c>
      <c r="AF4" s="81">
        <f>SUMIF('Cost Breakdowns'!$D$162:$D$162,'SoESCaOMCbIC-capital'!AF$1,'Cost Breakdowns'!$B$162:$B$162)</f>
        <v>0</v>
      </c>
      <c r="AG4" s="81">
        <f>SUMIF('Cost Breakdowns'!$D$162:$D$162,'SoESCaOMCbIC-capital'!AG$1,'Cost Breakdowns'!$B$162:$B$162)</f>
        <v>0</v>
      </c>
      <c r="AH4" s="81">
        <f>SUMIF('Cost Breakdowns'!$D$162:$D$162,'SoESCaOMCbIC-capital'!AH$1,'Cost Breakdowns'!$B$162:$B$162)</f>
        <v>0</v>
      </c>
      <c r="AI4" s="81">
        <f>SUMIF('Cost Breakdowns'!$D$162:$D$162,'SoESCaOMCbIC-capital'!AI$1,'Cost Breakdowns'!$B$162:$B$162)</f>
        <v>0</v>
      </c>
      <c r="AJ4" s="81">
        <f>SUMIF('Cost Breakdowns'!$D$162:$D$162,'SoESCaOMCbIC-capital'!AJ$1,'Cost Breakdowns'!$B$162:$B$162)</f>
        <v>0</v>
      </c>
      <c r="AK4" s="81">
        <f>SUMIF('Cost Breakdowns'!$D$162:$D$162,'SoESCaOMCbIC-capital'!AK$1,'Cost Breakdowns'!$B$162:$B$162)</f>
        <v>0</v>
      </c>
      <c r="AL4" s="81">
        <f>SUMIF('Cost Breakdowns'!$D$162:$D$162,'SoESCaOMCbIC-capital'!AL$1,'Cost Breakdowns'!$B$162:$B$162)</f>
        <v>0</v>
      </c>
      <c r="AM4" s="81">
        <f>SUMIF('Cost Breakdowns'!$D$162:$D$162,'SoESCaOMCbIC-capital'!AM$1,'Cost Breakdowns'!$B$162:$B$162)</f>
        <v>0</v>
      </c>
      <c r="AN4" s="81">
        <f>SUMIF('Cost Breakdowns'!$D$162:$D$162,'SoESCaOMCbIC-capital'!AN$1,'Cost Breakdowns'!$B$162:$B$162)</f>
        <v>0</v>
      </c>
      <c r="AO4" s="81">
        <f>SUMIF('Cost Breakdowns'!$D$162:$D$162,'SoESCaOMCbIC-capital'!AO$1,'Cost Breakdowns'!$B$162:$B$162)</f>
        <v>0</v>
      </c>
      <c r="AP4" s="81">
        <f>SUMIF('Cost Breakdowns'!$D$162:$D$162,'SoESCaOMCbIC-capital'!AP$1,'Cost Breakdowns'!$B$162:$B$162)</f>
        <v>0</v>
      </c>
      <c r="AQ4" s="81">
        <f>SUMIF('Cost Breakdowns'!$D$162:$D$162,'SoESCaOMCbIC-capital'!AQ$1,'Cost Breakdowns'!$B$162:$B$162)</f>
        <v>0</v>
      </c>
    </row>
    <row r="5" spans="1:43" x14ac:dyDescent="0.25">
      <c r="A5" t="s">
        <v>202</v>
      </c>
      <c r="B5" s="81">
        <f>SUMIF('Cost Breakdowns'!$D$217:$D$217,'SoESCaOMCbIC-capital'!B$1,'Cost Breakdowns'!$B$217:$B$217)</f>
        <v>0</v>
      </c>
      <c r="C5" s="81">
        <f>SUMIF('Cost Breakdowns'!$D$217:$D$217,'SoESCaOMCbIC-capital'!C$1,'Cost Breakdowns'!$B$217:$B$217)</f>
        <v>0</v>
      </c>
      <c r="D5" s="81">
        <f>SUMIF('Cost Breakdowns'!$D$217:$D$217,'SoESCaOMCbIC-capital'!D$1,'Cost Breakdowns'!$B$217:$B$217)</f>
        <v>0</v>
      </c>
      <c r="E5" s="81">
        <f>SUMIF('Cost Breakdowns'!$D$217:$D$217,'SoESCaOMCbIC-capital'!E$1,'Cost Breakdowns'!$B$217:$B$217)</f>
        <v>0</v>
      </c>
      <c r="F5" s="81">
        <f>SUMIF('Cost Breakdowns'!$D$217:$D$217,'SoESCaOMCbIC-capital'!F$1,'Cost Breakdowns'!$B$217:$B$217)</f>
        <v>0</v>
      </c>
      <c r="G5" s="81">
        <f>SUMIF('Cost Breakdowns'!$D$217:$D$217,'SoESCaOMCbIC-capital'!G$1,'Cost Breakdowns'!$B$217:$B$217)</f>
        <v>0</v>
      </c>
      <c r="H5" s="81">
        <f>SUMIF('Cost Breakdowns'!$D$217:$D$217,'SoESCaOMCbIC-capital'!H$1,'Cost Breakdowns'!$B$217:$B$217)</f>
        <v>0</v>
      </c>
      <c r="I5" s="81">
        <f>SUMIF('Cost Breakdowns'!$D$217:$D$217,'SoESCaOMCbIC-capital'!I$1,'Cost Breakdowns'!$B$217:$B$217)</f>
        <v>0</v>
      </c>
      <c r="J5" s="81">
        <f>SUMIF('Cost Breakdowns'!$D$217:$D$217,'SoESCaOMCbIC-capital'!J$1,'Cost Breakdowns'!$B$217:$B$217)</f>
        <v>0</v>
      </c>
      <c r="K5" s="81">
        <f>SUMIF('Cost Breakdowns'!$D$217:$D$217,'SoESCaOMCbIC-capital'!K$1,'Cost Breakdowns'!$B$217:$B$217)</f>
        <v>0</v>
      </c>
      <c r="L5" s="81">
        <f>SUMIF('Cost Breakdowns'!$D$217:$D$217,'SoESCaOMCbIC-capital'!L$1,'Cost Breakdowns'!$B$217:$B$217)</f>
        <v>0</v>
      </c>
      <c r="M5" s="81">
        <f>SUMIF('Cost Breakdowns'!$D$217:$D$217,'SoESCaOMCbIC-capital'!M$1,'Cost Breakdowns'!$B$217:$B$217)</f>
        <v>0</v>
      </c>
      <c r="N5" s="81">
        <f>SUMIF('Cost Breakdowns'!$D$217:$D$217,'SoESCaOMCbIC-capital'!N$1,'Cost Breakdowns'!$B$217:$B$217)</f>
        <v>0</v>
      </c>
      <c r="O5" s="81">
        <f>SUMIF('Cost Breakdowns'!$D$217:$D$217,'SoESCaOMCbIC-capital'!O$1,'Cost Breakdowns'!$B$217:$B$217)</f>
        <v>0</v>
      </c>
      <c r="P5" s="81">
        <f>SUMIF('Cost Breakdowns'!$D$217:$D$217,'SoESCaOMCbIC-capital'!P$1,'Cost Breakdowns'!$B$217:$B$217)</f>
        <v>0</v>
      </c>
      <c r="Q5" s="81">
        <f>SUMIF('Cost Breakdowns'!$D$217:$D$217,'SoESCaOMCbIC-capital'!Q$1,'Cost Breakdowns'!$B$217:$B$217)</f>
        <v>0</v>
      </c>
      <c r="R5" s="81">
        <f>SUMIF('Cost Breakdowns'!$D$217:$D$217,'SoESCaOMCbIC-capital'!R$1,'Cost Breakdowns'!$B$217:$B$217)</f>
        <v>0</v>
      </c>
      <c r="S5" s="81">
        <f>SUMIF('Cost Breakdowns'!$D$217:$D$217,'SoESCaOMCbIC-capital'!S$1,'Cost Breakdowns'!$B$217:$B$217)</f>
        <v>0</v>
      </c>
      <c r="T5" s="81">
        <f>SUMIF('Cost Breakdowns'!$D$217:$D$217,'SoESCaOMCbIC-capital'!T$1,'Cost Breakdowns'!$B$217:$B$217)</f>
        <v>0</v>
      </c>
      <c r="U5" s="81">
        <f>SUMIF('Cost Breakdowns'!$D$217:$D$217,'SoESCaOMCbIC-capital'!U$1,'Cost Breakdowns'!$B$217:$B$217)</f>
        <v>0</v>
      </c>
      <c r="V5" s="81">
        <f>SUMIF('Cost Breakdowns'!$D$217:$D$217,'SoESCaOMCbIC-capital'!V$1,'Cost Breakdowns'!$B$217:$B$217)</f>
        <v>0</v>
      </c>
      <c r="W5" s="81">
        <f>SUMIF('Cost Breakdowns'!$D$217:$D$217,'SoESCaOMCbIC-capital'!W$1,'Cost Breakdowns'!$B$217:$B$217)</f>
        <v>0</v>
      </c>
      <c r="X5" s="81">
        <f>SUMIF('Cost Breakdowns'!$D$217:$D$217,'SoESCaOMCbIC-capital'!X$1,'Cost Breakdowns'!$B$217:$B$217)</f>
        <v>0</v>
      </c>
      <c r="Y5" s="81">
        <f>SUMIF('Cost Breakdowns'!$D$217:$D$217,'SoESCaOMCbIC-capital'!Y$1,'Cost Breakdowns'!$B$217:$B$217)</f>
        <v>0</v>
      </c>
      <c r="Z5" s="81">
        <f>SUMIF('Cost Breakdowns'!$D$217:$D$217,'SoESCaOMCbIC-capital'!Z$1,'Cost Breakdowns'!$B$217:$B$217)</f>
        <v>0</v>
      </c>
      <c r="AA5" s="81">
        <f>SUMIF('Cost Breakdowns'!$D$217:$D$217,'SoESCaOMCbIC-capital'!AA$1,'Cost Breakdowns'!$B$217:$B$217)</f>
        <v>0</v>
      </c>
      <c r="AB5" s="81">
        <f>SUMIF('Cost Breakdowns'!$D$217:$D$217,'SoESCaOMCbIC-capital'!AB$1,'Cost Breakdowns'!$B$217:$B$217)</f>
        <v>1</v>
      </c>
      <c r="AC5" s="81">
        <f>SUMIF('Cost Breakdowns'!$D$217:$D$217,'SoESCaOMCbIC-capital'!AC$1,'Cost Breakdowns'!$B$217:$B$217)</f>
        <v>0</v>
      </c>
      <c r="AD5" s="81">
        <f>SUMIF('Cost Breakdowns'!$D$217:$D$217,'SoESCaOMCbIC-capital'!AD$1,'Cost Breakdowns'!$B$217:$B$217)</f>
        <v>0</v>
      </c>
      <c r="AE5" s="81">
        <f>SUMIF('Cost Breakdowns'!$D$217:$D$217,'SoESCaOMCbIC-capital'!AE$1,'Cost Breakdowns'!$B$217:$B$217)</f>
        <v>0</v>
      </c>
      <c r="AF5" s="81">
        <f>SUMIF('Cost Breakdowns'!$D$217:$D$217,'SoESCaOMCbIC-capital'!AF$1,'Cost Breakdowns'!$B$217:$B$217)</f>
        <v>0</v>
      </c>
      <c r="AG5" s="81">
        <f>SUMIF('Cost Breakdowns'!$D$217:$D$217,'SoESCaOMCbIC-capital'!AG$1,'Cost Breakdowns'!$B$217:$B$217)</f>
        <v>0</v>
      </c>
      <c r="AH5" s="81">
        <f>SUMIF('Cost Breakdowns'!$D$217:$D$217,'SoESCaOMCbIC-capital'!AH$1,'Cost Breakdowns'!$B$217:$B$217)</f>
        <v>0</v>
      </c>
      <c r="AI5" s="81">
        <f>SUMIF('Cost Breakdowns'!$D$217:$D$217,'SoESCaOMCbIC-capital'!AI$1,'Cost Breakdowns'!$B$217:$B$217)</f>
        <v>0</v>
      </c>
      <c r="AJ5" s="81">
        <f>SUMIF('Cost Breakdowns'!$D$217:$D$217,'SoESCaOMCbIC-capital'!AJ$1,'Cost Breakdowns'!$B$217:$B$217)</f>
        <v>0</v>
      </c>
      <c r="AK5" s="81">
        <f>SUMIF('Cost Breakdowns'!$D$217:$D$217,'SoESCaOMCbIC-capital'!AK$1,'Cost Breakdowns'!$B$217:$B$217)</f>
        <v>0</v>
      </c>
      <c r="AL5" s="81">
        <f>SUMIF('Cost Breakdowns'!$D$217:$D$217,'SoESCaOMCbIC-capital'!AL$1,'Cost Breakdowns'!$B$217:$B$217)</f>
        <v>0</v>
      </c>
      <c r="AM5" s="81">
        <f>SUMIF('Cost Breakdowns'!$D$217:$D$217,'SoESCaOMCbIC-capital'!AM$1,'Cost Breakdowns'!$B$217:$B$217)</f>
        <v>0</v>
      </c>
      <c r="AN5" s="81">
        <f>SUMIF('Cost Breakdowns'!$D$217:$D$217,'SoESCaOMCbIC-capital'!AN$1,'Cost Breakdowns'!$B$217:$B$217)</f>
        <v>0</v>
      </c>
      <c r="AO5" s="81">
        <f>SUMIF('Cost Breakdowns'!$D$217:$D$217,'SoESCaOMCbIC-capital'!AO$1,'Cost Breakdowns'!$B$217:$B$217)</f>
        <v>0</v>
      </c>
      <c r="AP5" s="81">
        <f>SUMIF('Cost Breakdowns'!$D$217:$D$217,'SoESCaOMCbIC-capital'!AP$1,'Cost Breakdowns'!$B$217:$B$217)</f>
        <v>0</v>
      </c>
      <c r="AQ5" s="81">
        <f>SUMIF('Cost Breakdowns'!$D$217:$D$217,'SoESCaOMCbIC-capital'!AQ$1,'Cost Breakdowns'!$B$217:$B$217)</f>
        <v>0</v>
      </c>
    </row>
    <row r="6" spans="1:43" x14ac:dyDescent="0.25">
      <c r="A6" t="s">
        <v>203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  <c r="P6" s="93">
        <v>0</v>
      </c>
      <c r="Q6" s="93">
        <v>0</v>
      </c>
      <c r="R6" s="93">
        <v>0</v>
      </c>
      <c r="S6" s="93">
        <v>0</v>
      </c>
      <c r="T6" s="93">
        <v>0</v>
      </c>
      <c r="U6" s="93">
        <v>0</v>
      </c>
      <c r="V6" s="93">
        <v>0</v>
      </c>
      <c r="W6" s="93">
        <v>0</v>
      </c>
      <c r="X6" s="93">
        <v>0</v>
      </c>
      <c r="Y6" s="93">
        <v>0</v>
      </c>
      <c r="Z6" s="93">
        <v>0</v>
      </c>
      <c r="AA6" s="93">
        <v>0</v>
      </c>
      <c r="AB6" s="93">
        <v>0</v>
      </c>
      <c r="AC6" s="93">
        <v>0</v>
      </c>
      <c r="AD6" s="93">
        <v>0</v>
      </c>
      <c r="AE6" s="93">
        <v>0</v>
      </c>
      <c r="AF6" s="93">
        <v>0</v>
      </c>
      <c r="AG6" s="93">
        <v>0</v>
      </c>
      <c r="AH6" s="93">
        <v>0</v>
      </c>
      <c r="AI6" s="93">
        <v>0</v>
      </c>
      <c r="AJ6" s="93">
        <v>0</v>
      </c>
      <c r="AK6" s="93">
        <v>0</v>
      </c>
      <c r="AL6" s="93">
        <v>0</v>
      </c>
      <c r="AM6" s="93">
        <v>0</v>
      </c>
      <c r="AN6" s="93">
        <v>0</v>
      </c>
      <c r="AO6" s="93">
        <v>0</v>
      </c>
      <c r="AP6" s="93">
        <v>0</v>
      </c>
      <c r="AQ6" s="93">
        <v>0</v>
      </c>
    </row>
    <row r="7" spans="1:43" x14ac:dyDescent="0.25">
      <c r="A7" t="s">
        <v>204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205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206</v>
      </c>
      <c r="B9" s="81">
        <f>SUMIF('Cost Breakdowns'!$D$231:$D$233,'SoESCaOMCbIC-capital'!B$1,'Cost Breakdowns'!$B$231:$B$233)</f>
        <v>0</v>
      </c>
      <c r="C9" s="81">
        <f>SUMIF('Cost Breakdowns'!$D$231:$D$233,'SoESCaOMCbIC-capital'!C$1,'Cost Breakdowns'!$B$231:$B$233)</f>
        <v>0</v>
      </c>
      <c r="D9" s="81">
        <f>SUMIF('Cost Breakdowns'!$D$231:$D$233,'SoESCaOMCbIC-capital'!D$1,'Cost Breakdowns'!$B$231:$B$233)</f>
        <v>0</v>
      </c>
      <c r="E9" s="81">
        <f>SUMIF('Cost Breakdowns'!$D$231:$D$233,'SoESCaOMCbIC-capital'!E$1,'Cost Breakdowns'!$B$231:$B$233)</f>
        <v>0</v>
      </c>
      <c r="F9" s="81">
        <f>SUMIF('Cost Breakdowns'!$D$231:$D$233,'SoESCaOMCbIC-capital'!F$1,'Cost Breakdowns'!$B$231:$B$233)</f>
        <v>0</v>
      </c>
      <c r="G9" s="81">
        <f>SUMIF('Cost Breakdowns'!$D$231:$D$233,'SoESCaOMCbIC-capital'!G$1,'Cost Breakdowns'!$B$231:$B$233)</f>
        <v>0</v>
      </c>
      <c r="H9" s="81">
        <f>SUMIF('Cost Breakdowns'!$D$231:$D$233,'SoESCaOMCbIC-capital'!H$1,'Cost Breakdowns'!$B$231:$B$233)</f>
        <v>0</v>
      </c>
      <c r="I9" s="81">
        <f>SUMIF('Cost Breakdowns'!$D$231:$D$233,'SoESCaOMCbIC-capital'!I$1,'Cost Breakdowns'!$B$231:$B$233)</f>
        <v>0</v>
      </c>
      <c r="J9" s="81">
        <f>SUMIF('Cost Breakdowns'!$D$231:$D$233,'SoESCaOMCbIC-capital'!J$1,'Cost Breakdowns'!$B$231:$B$233)</f>
        <v>0</v>
      </c>
      <c r="K9" s="81">
        <f>SUMIF('Cost Breakdowns'!$D$231:$D$233,'SoESCaOMCbIC-capital'!K$1,'Cost Breakdowns'!$B$231:$B$233)</f>
        <v>0</v>
      </c>
      <c r="L9" s="81">
        <f>SUMIF('Cost Breakdowns'!$D$231:$D$233,'SoESCaOMCbIC-capital'!L$1,'Cost Breakdowns'!$B$231:$B$233)</f>
        <v>0.73616786946062651</v>
      </c>
      <c r="M9" s="81">
        <f>SUMIF('Cost Breakdowns'!$D$231:$D$233,'SoESCaOMCbIC-capital'!M$1,'Cost Breakdowns'!$B$231:$B$233)</f>
        <v>0</v>
      </c>
      <c r="N9" s="81">
        <f>SUMIF('Cost Breakdowns'!$D$231:$D$233,'SoESCaOMCbIC-capital'!N$1,'Cost Breakdowns'!$B$231:$B$233)</f>
        <v>0</v>
      </c>
      <c r="O9" s="81">
        <f>SUMIF('Cost Breakdowns'!$D$231:$D$233,'SoESCaOMCbIC-capital'!O$1,'Cost Breakdowns'!$B$231:$B$233)</f>
        <v>0</v>
      </c>
      <c r="P9" s="81">
        <f>SUMIF('Cost Breakdowns'!$D$231:$D$233,'SoESCaOMCbIC-capital'!P$1,'Cost Breakdowns'!$B$231:$B$233)</f>
        <v>0</v>
      </c>
      <c r="Q9" s="81">
        <f>SUMIF('Cost Breakdowns'!$D$231:$D$233,'SoESCaOMCbIC-capital'!Q$1,'Cost Breakdowns'!$B$231:$B$233)</f>
        <v>0</v>
      </c>
      <c r="R9" s="81">
        <f>SUMIF('Cost Breakdowns'!$D$231:$D$233,'SoESCaOMCbIC-capital'!R$1,'Cost Breakdowns'!$B$231:$B$233)</f>
        <v>0</v>
      </c>
      <c r="S9" s="81">
        <f>SUMIF('Cost Breakdowns'!$D$231:$D$233,'SoESCaOMCbIC-capital'!S$1,'Cost Breakdowns'!$B$231:$B$233)</f>
        <v>0</v>
      </c>
      <c r="T9" s="81">
        <f>SUMIF('Cost Breakdowns'!$D$231:$D$233,'SoESCaOMCbIC-capital'!T$1,'Cost Breakdowns'!$B$231:$B$233)</f>
        <v>0</v>
      </c>
      <c r="U9" s="81">
        <f>SUMIF('Cost Breakdowns'!$D$231:$D$233,'SoESCaOMCbIC-capital'!U$1,'Cost Breakdowns'!$B$231:$B$233)</f>
        <v>0</v>
      </c>
      <c r="V9" s="81">
        <f>SUMIF('Cost Breakdowns'!$D$231:$D$233,'SoESCaOMCbIC-capital'!V$1,'Cost Breakdowns'!$B$231:$B$233)</f>
        <v>0</v>
      </c>
      <c r="W9" s="81">
        <f>SUMIF('Cost Breakdowns'!$D$231:$D$233,'SoESCaOMCbIC-capital'!W$1,'Cost Breakdowns'!$B$231:$B$233)</f>
        <v>0</v>
      </c>
      <c r="X9" s="81">
        <f>SUMIF('Cost Breakdowns'!$D$231:$D$233,'SoESCaOMCbIC-capital'!X$1,'Cost Breakdowns'!$B$231:$B$233)</f>
        <v>0</v>
      </c>
      <c r="Y9" s="81">
        <f>SUMIF('Cost Breakdowns'!$D$231:$D$233,'SoESCaOMCbIC-capital'!Y$1,'Cost Breakdowns'!$B$231:$B$233)</f>
        <v>0</v>
      </c>
      <c r="Z9" s="81">
        <f>SUMIF('Cost Breakdowns'!$D$231:$D$233,'SoESCaOMCbIC-capital'!Z$1,'Cost Breakdowns'!$B$231:$B$233)</f>
        <v>0</v>
      </c>
      <c r="AA9" s="81">
        <f>SUMIF('Cost Breakdowns'!$D$231:$D$233,'SoESCaOMCbIC-capital'!AA$1,'Cost Breakdowns'!$B$231:$B$233)</f>
        <v>0</v>
      </c>
      <c r="AB9" s="81">
        <f>SUMIF('Cost Breakdowns'!$D$231:$D$233,'SoESCaOMCbIC-capital'!AB$1,'Cost Breakdowns'!$B$231:$B$233)</f>
        <v>0.26383213053937338</v>
      </c>
      <c r="AC9" s="81">
        <f>SUMIF('Cost Breakdowns'!$D$231:$D$233,'SoESCaOMCbIC-capital'!AC$1,'Cost Breakdowns'!$B$231:$B$233)</f>
        <v>0</v>
      </c>
      <c r="AD9" s="81">
        <f>SUMIF('Cost Breakdowns'!$D$231:$D$233,'SoESCaOMCbIC-capital'!AD$1,'Cost Breakdowns'!$B$231:$B$233)</f>
        <v>0</v>
      </c>
      <c r="AE9" s="81">
        <f>SUMIF('Cost Breakdowns'!$D$231:$D$233,'SoESCaOMCbIC-capital'!AE$1,'Cost Breakdowns'!$B$231:$B$233)</f>
        <v>0</v>
      </c>
      <c r="AF9" s="81">
        <f>SUMIF('Cost Breakdowns'!$D$231:$D$233,'SoESCaOMCbIC-capital'!AF$1,'Cost Breakdowns'!$B$231:$B$233)</f>
        <v>0</v>
      </c>
      <c r="AG9" s="81">
        <f>SUMIF('Cost Breakdowns'!$D$231:$D$233,'SoESCaOMCbIC-capital'!AG$1,'Cost Breakdowns'!$B$231:$B$233)</f>
        <v>0</v>
      </c>
      <c r="AH9" s="81">
        <f>SUMIF('Cost Breakdowns'!$D$231:$D$233,'SoESCaOMCbIC-capital'!AH$1,'Cost Breakdowns'!$B$231:$B$233)</f>
        <v>0</v>
      </c>
      <c r="AI9" s="81">
        <f>SUMIF('Cost Breakdowns'!$D$231:$D$233,'SoESCaOMCbIC-capital'!AI$1,'Cost Breakdowns'!$B$231:$B$233)</f>
        <v>0</v>
      </c>
      <c r="AJ9" s="81">
        <f>SUMIF('Cost Breakdowns'!$D$231:$D$233,'SoESCaOMCbIC-capital'!AJ$1,'Cost Breakdowns'!$B$231:$B$233)</f>
        <v>0</v>
      </c>
      <c r="AK9" s="81">
        <f>SUMIF('Cost Breakdowns'!$D$231:$D$233,'SoESCaOMCbIC-capital'!AK$1,'Cost Breakdowns'!$B$231:$B$233)</f>
        <v>0</v>
      </c>
      <c r="AL9" s="81">
        <f>SUMIF('Cost Breakdowns'!$D$231:$D$233,'SoESCaOMCbIC-capital'!AL$1,'Cost Breakdowns'!$B$231:$B$233)</f>
        <v>0</v>
      </c>
      <c r="AM9" s="81">
        <f>SUMIF('Cost Breakdowns'!$D$231:$D$233,'SoESCaOMCbIC-capital'!AM$1,'Cost Breakdowns'!$B$231:$B$233)</f>
        <v>0</v>
      </c>
      <c r="AN9" s="81">
        <f>SUMIF('Cost Breakdowns'!$D$231:$D$233,'SoESCaOMCbIC-capital'!AN$1,'Cost Breakdowns'!$B$231:$B$233)</f>
        <v>0</v>
      </c>
      <c r="AO9" s="81">
        <f>SUMIF('Cost Breakdowns'!$D$231:$D$233,'SoESCaOMCbIC-capital'!AO$1,'Cost Breakdowns'!$B$231:$B$233)</f>
        <v>0</v>
      </c>
      <c r="AP9" s="81">
        <f>SUMIF('Cost Breakdowns'!$D$231:$D$233,'SoESCaOMCbIC-capital'!AP$1,'Cost Breakdowns'!$B$231:$B$233)</f>
        <v>0</v>
      </c>
      <c r="AQ9" s="81">
        <f>SUMIF('Cost Breakdowns'!$D$231:$D$233,'SoESCaOMCbIC-capital'!AQ$1,'Cost Breakdowns'!$B$231:$B$233)</f>
        <v>0</v>
      </c>
    </row>
    <row r="10" spans="1:43" x14ac:dyDescent="0.25">
      <c r="A10" t="s">
        <v>207</v>
      </c>
      <c r="B10" s="81">
        <f>SUMIF('Cost Breakdowns'!$D$313:$D$313,'SoESCaOMCbIC-capital'!B$1,'Cost Breakdowns'!$B$313:$B$313)</f>
        <v>0</v>
      </c>
      <c r="C10" s="81">
        <f>SUMIF('Cost Breakdowns'!$D$313:$D$313,'SoESCaOMCbIC-capital'!C$1,'Cost Breakdowns'!$B$313:$B$313)</f>
        <v>0</v>
      </c>
      <c r="D10" s="81">
        <f>SUMIF('Cost Breakdowns'!$D$313:$D$313,'SoESCaOMCbIC-capital'!D$1,'Cost Breakdowns'!$B$313:$B$313)</f>
        <v>0</v>
      </c>
      <c r="E10" s="81">
        <f>SUMIF('Cost Breakdowns'!$D$313:$D$313,'SoESCaOMCbIC-capital'!E$1,'Cost Breakdowns'!$B$313:$B$313)</f>
        <v>0</v>
      </c>
      <c r="F10" s="81">
        <f>SUMIF('Cost Breakdowns'!$D$313:$D$313,'SoESCaOMCbIC-capital'!F$1,'Cost Breakdowns'!$B$313:$B$313)</f>
        <v>0</v>
      </c>
      <c r="G10" s="81">
        <f>SUMIF('Cost Breakdowns'!$D$313:$D$313,'SoESCaOMCbIC-capital'!G$1,'Cost Breakdowns'!$B$313:$B$313)</f>
        <v>0</v>
      </c>
      <c r="H10" s="81">
        <f>SUMIF('Cost Breakdowns'!$D$313:$D$313,'SoESCaOMCbIC-capital'!H$1,'Cost Breakdowns'!$B$313:$B$313)</f>
        <v>0</v>
      </c>
      <c r="I10" s="81">
        <f>SUMIF('Cost Breakdowns'!$D$313:$D$313,'SoESCaOMCbIC-capital'!I$1,'Cost Breakdowns'!$B$313:$B$313)</f>
        <v>0</v>
      </c>
      <c r="J10" s="81">
        <f>SUMIF('Cost Breakdowns'!$D$313:$D$313,'SoESCaOMCbIC-capital'!J$1,'Cost Breakdowns'!$B$313:$B$313)</f>
        <v>0</v>
      </c>
      <c r="K10" s="81">
        <f>SUMIF('Cost Breakdowns'!$D$313:$D$313,'SoESCaOMCbIC-capital'!K$1,'Cost Breakdowns'!$B$313:$B$313)</f>
        <v>0</v>
      </c>
      <c r="L10" s="81">
        <f>SUMIF('Cost Breakdowns'!$D$313:$D$313,'SoESCaOMCbIC-capital'!L$1,'Cost Breakdowns'!$B$313:$B$313)</f>
        <v>0</v>
      </c>
      <c r="M10" s="81">
        <f>SUMIF('Cost Breakdowns'!$D$313:$D$313,'SoESCaOMCbIC-capital'!M$1,'Cost Breakdowns'!$B$313:$B$313)</f>
        <v>0</v>
      </c>
      <c r="N10" s="81">
        <f>SUMIF('Cost Breakdowns'!$D$313:$D$313,'SoESCaOMCbIC-capital'!N$1,'Cost Breakdowns'!$B$313:$B$313)</f>
        <v>0</v>
      </c>
      <c r="O10" s="81">
        <f>SUMIF('Cost Breakdowns'!$D$313:$D$313,'SoESCaOMCbIC-capital'!O$1,'Cost Breakdowns'!$B$313:$B$313)</f>
        <v>0</v>
      </c>
      <c r="P10" s="81">
        <f>SUMIF('Cost Breakdowns'!$D$313:$D$313,'SoESCaOMCbIC-capital'!P$1,'Cost Breakdowns'!$B$313:$B$313)</f>
        <v>0</v>
      </c>
      <c r="Q10" s="81">
        <f>SUMIF('Cost Breakdowns'!$D$313:$D$313,'SoESCaOMCbIC-capital'!Q$1,'Cost Breakdowns'!$B$313:$B$313)</f>
        <v>0</v>
      </c>
      <c r="R10" s="81">
        <f>SUMIF('Cost Breakdowns'!$D$313:$D$313,'SoESCaOMCbIC-capital'!R$1,'Cost Breakdowns'!$B$313:$B$313)</f>
        <v>0</v>
      </c>
      <c r="S10" s="81">
        <f>SUMIF('Cost Breakdowns'!$D$313:$D$313,'SoESCaOMCbIC-capital'!S$1,'Cost Breakdowns'!$B$313:$B$313)</f>
        <v>0</v>
      </c>
      <c r="T10" s="81">
        <f>SUMIF('Cost Breakdowns'!$D$313:$D$313,'SoESCaOMCbIC-capital'!T$1,'Cost Breakdowns'!$B$313:$B$313)</f>
        <v>0</v>
      </c>
      <c r="U10" s="81">
        <f>SUMIF('Cost Breakdowns'!$D$313:$D$313,'SoESCaOMCbIC-capital'!U$1,'Cost Breakdowns'!$B$313:$B$313)</f>
        <v>0</v>
      </c>
      <c r="V10" s="81">
        <f>SUMIF('Cost Breakdowns'!$D$313:$D$313,'SoESCaOMCbIC-capital'!V$1,'Cost Breakdowns'!$B$313:$B$313)</f>
        <v>0</v>
      </c>
      <c r="W10" s="81">
        <f>SUMIF('Cost Breakdowns'!$D$313:$D$313,'SoESCaOMCbIC-capital'!W$1,'Cost Breakdowns'!$B$313:$B$313)</f>
        <v>0</v>
      </c>
      <c r="X10" s="81">
        <f>SUMIF('Cost Breakdowns'!$D$313:$D$313,'SoESCaOMCbIC-capital'!X$1,'Cost Breakdowns'!$B$313:$B$313)</f>
        <v>0</v>
      </c>
      <c r="Y10" s="81">
        <f>SUMIF('Cost Breakdowns'!$D$313:$D$313,'SoESCaOMCbIC-capital'!Y$1,'Cost Breakdowns'!$B$313:$B$313)</f>
        <v>0</v>
      </c>
      <c r="Z10" s="81">
        <f>SUMIF('Cost Breakdowns'!$D$313:$D$313,'SoESCaOMCbIC-capital'!Z$1,'Cost Breakdowns'!$B$313:$B$313)</f>
        <v>0</v>
      </c>
      <c r="AA10" s="81">
        <f>SUMIF('Cost Breakdowns'!$D$313:$D$313,'SoESCaOMCbIC-capital'!AA$1,'Cost Breakdowns'!$B$313:$B$313)</f>
        <v>0</v>
      </c>
      <c r="AB10" s="81">
        <f>SUMIF('Cost Breakdowns'!$D$313:$D$313,'SoESCaOMCbIC-capital'!AB$1,'Cost Breakdowns'!$B$313:$B$313)</f>
        <v>1</v>
      </c>
      <c r="AC10" s="81">
        <f>SUMIF('Cost Breakdowns'!$D$313:$D$313,'SoESCaOMCbIC-capital'!AC$1,'Cost Breakdowns'!$B$313:$B$313)</f>
        <v>0</v>
      </c>
      <c r="AD10" s="81">
        <f>SUMIF('Cost Breakdowns'!$D$313:$D$313,'SoESCaOMCbIC-capital'!AD$1,'Cost Breakdowns'!$B$313:$B$313)</f>
        <v>0</v>
      </c>
      <c r="AE10" s="81">
        <f>SUMIF('Cost Breakdowns'!$D$313:$D$313,'SoESCaOMCbIC-capital'!AE$1,'Cost Breakdowns'!$B$313:$B$313)</f>
        <v>0</v>
      </c>
      <c r="AF10" s="81">
        <f>SUMIF('Cost Breakdowns'!$D$313:$D$313,'SoESCaOMCbIC-capital'!AF$1,'Cost Breakdowns'!$B$313:$B$313)</f>
        <v>0</v>
      </c>
      <c r="AG10" s="81">
        <f>SUMIF('Cost Breakdowns'!$D$313:$D$313,'SoESCaOMCbIC-capital'!AG$1,'Cost Breakdowns'!$B$313:$B$313)</f>
        <v>0</v>
      </c>
      <c r="AH10" s="81">
        <f>SUMIF('Cost Breakdowns'!$D$313:$D$313,'SoESCaOMCbIC-capital'!AH$1,'Cost Breakdowns'!$B$313:$B$313)</f>
        <v>0</v>
      </c>
      <c r="AI10" s="81">
        <f>SUMIF('Cost Breakdowns'!$D$313:$D$313,'SoESCaOMCbIC-capital'!AI$1,'Cost Breakdowns'!$B$313:$B$313)</f>
        <v>0</v>
      </c>
      <c r="AJ10" s="81">
        <f>SUMIF('Cost Breakdowns'!$D$313:$D$313,'SoESCaOMCbIC-capital'!AJ$1,'Cost Breakdowns'!$B$313:$B$313)</f>
        <v>0</v>
      </c>
      <c r="AK10" s="81">
        <f>SUMIF('Cost Breakdowns'!$D$313:$D$313,'SoESCaOMCbIC-capital'!AK$1,'Cost Breakdowns'!$B$313:$B$313)</f>
        <v>0</v>
      </c>
      <c r="AL10" s="81">
        <f>SUMIF('Cost Breakdowns'!$D$313:$D$313,'SoESCaOMCbIC-capital'!AL$1,'Cost Breakdowns'!$B$313:$B$313)</f>
        <v>0</v>
      </c>
      <c r="AM10" s="81">
        <f>SUMIF('Cost Breakdowns'!$D$313:$D$313,'SoESCaOMCbIC-capital'!AM$1,'Cost Breakdowns'!$B$313:$B$313)</f>
        <v>0</v>
      </c>
      <c r="AN10" s="81">
        <f>SUMIF('Cost Breakdowns'!$D$313:$D$313,'SoESCaOMCbIC-capital'!AN$1,'Cost Breakdowns'!$B$313:$B$313)</f>
        <v>0</v>
      </c>
      <c r="AO10" s="81">
        <f>SUMIF('Cost Breakdowns'!$D$313:$D$313,'SoESCaOMCbIC-capital'!AO$1,'Cost Breakdowns'!$B$313:$B$313)</f>
        <v>0</v>
      </c>
      <c r="AP10" s="81">
        <f>SUMIF('Cost Breakdowns'!$D$313:$D$313,'SoESCaOMCbIC-capital'!AP$1,'Cost Breakdowns'!$B$313:$B$313)</f>
        <v>0</v>
      </c>
      <c r="AQ10" s="81">
        <f>SUMIF('Cost Breakdowns'!$D$313:$D$313,'SoESCaOMCbIC-capital'!AQ$1,'Cost Breakdowns'!$B$313:$B$313)</f>
        <v>0</v>
      </c>
    </row>
    <row r="11" spans="1:43" x14ac:dyDescent="0.25">
      <c r="A11" t="s">
        <v>208</v>
      </c>
      <c r="B11" s="106">
        <f>B$3</f>
        <v>0</v>
      </c>
      <c r="C11" s="106">
        <f t="shared" ref="C11:AQ11" si="0">C$3</f>
        <v>0</v>
      </c>
      <c r="D11" s="106">
        <f t="shared" si="0"/>
        <v>0</v>
      </c>
      <c r="E11" s="106">
        <f t="shared" si="0"/>
        <v>0</v>
      </c>
      <c r="F11" s="106">
        <f t="shared" si="0"/>
        <v>0</v>
      </c>
      <c r="G11" s="106">
        <f t="shared" si="0"/>
        <v>0</v>
      </c>
      <c r="H11" s="106">
        <f t="shared" si="0"/>
        <v>0</v>
      </c>
      <c r="I11" s="106">
        <f t="shared" si="0"/>
        <v>0</v>
      </c>
      <c r="J11" s="106">
        <f t="shared" si="0"/>
        <v>0</v>
      </c>
      <c r="K11" s="106">
        <f t="shared" si="0"/>
        <v>0</v>
      </c>
      <c r="L11" s="106">
        <f t="shared" si="0"/>
        <v>0.10344827586206895</v>
      </c>
      <c r="M11" s="106">
        <f t="shared" si="0"/>
        <v>0</v>
      </c>
      <c r="N11" s="106">
        <f t="shared" si="0"/>
        <v>0</v>
      </c>
      <c r="O11" s="106">
        <f t="shared" si="0"/>
        <v>0</v>
      </c>
      <c r="P11" s="106">
        <f t="shared" si="0"/>
        <v>0</v>
      </c>
      <c r="Q11" s="106">
        <f t="shared" si="0"/>
        <v>0</v>
      </c>
      <c r="R11" s="106">
        <f t="shared" si="0"/>
        <v>0</v>
      </c>
      <c r="S11" s="106">
        <f t="shared" si="0"/>
        <v>0</v>
      </c>
      <c r="T11" s="106">
        <f t="shared" si="0"/>
        <v>0</v>
      </c>
      <c r="U11" s="106">
        <f t="shared" si="0"/>
        <v>0</v>
      </c>
      <c r="V11" s="106">
        <f t="shared" si="0"/>
        <v>0</v>
      </c>
      <c r="W11" s="106">
        <f t="shared" si="0"/>
        <v>0</v>
      </c>
      <c r="X11" s="106">
        <f t="shared" si="0"/>
        <v>0</v>
      </c>
      <c r="Y11" s="106">
        <f t="shared" si="0"/>
        <v>0.84482758620689657</v>
      </c>
      <c r="Z11" s="106">
        <f t="shared" si="0"/>
        <v>0</v>
      </c>
      <c r="AA11" s="106">
        <f t="shared" si="0"/>
        <v>0</v>
      </c>
      <c r="AB11" s="106">
        <f t="shared" si="0"/>
        <v>5.1724137931034475E-2</v>
      </c>
      <c r="AC11" s="106">
        <f t="shared" si="0"/>
        <v>0</v>
      </c>
      <c r="AD11" s="106">
        <f t="shared" si="0"/>
        <v>0</v>
      </c>
      <c r="AE11" s="106">
        <f t="shared" si="0"/>
        <v>0</v>
      </c>
      <c r="AF11" s="106">
        <f t="shared" si="0"/>
        <v>0</v>
      </c>
      <c r="AG11" s="106">
        <f t="shared" si="0"/>
        <v>0</v>
      </c>
      <c r="AH11" s="106">
        <f t="shared" si="0"/>
        <v>0</v>
      </c>
      <c r="AI11" s="106">
        <f t="shared" si="0"/>
        <v>0</v>
      </c>
      <c r="AJ11" s="106">
        <f t="shared" si="0"/>
        <v>0</v>
      </c>
      <c r="AK11" s="106">
        <f t="shared" si="0"/>
        <v>0</v>
      </c>
      <c r="AL11" s="106">
        <f t="shared" si="0"/>
        <v>0</v>
      </c>
      <c r="AM11" s="106">
        <f t="shared" si="0"/>
        <v>0</v>
      </c>
      <c r="AN11" s="106">
        <f t="shared" si="0"/>
        <v>0</v>
      </c>
      <c r="AO11" s="106">
        <f t="shared" si="0"/>
        <v>0</v>
      </c>
      <c r="AP11" s="106">
        <f t="shared" si="0"/>
        <v>0</v>
      </c>
      <c r="AQ11" s="106">
        <f t="shared" si="0"/>
        <v>0</v>
      </c>
    </row>
    <row r="12" spans="1:43" x14ac:dyDescent="0.25">
      <c r="A12" t="s">
        <v>209</v>
      </c>
      <c r="B12" s="106">
        <f>B3</f>
        <v>0</v>
      </c>
      <c r="C12" s="106">
        <f t="shared" ref="C12:AQ12" si="1">C3</f>
        <v>0</v>
      </c>
      <c r="D12" s="106">
        <f t="shared" ref="D12" si="2">D3</f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ref="M12" si="3">M3</f>
        <v>0</v>
      </c>
      <c r="N12" s="106">
        <f t="shared" si="1"/>
        <v>0</v>
      </c>
      <c r="O12" s="106">
        <f t="shared" si="1"/>
        <v>0</v>
      </c>
      <c r="P12" s="106">
        <f t="shared" ref="P12" si="4">P3</f>
        <v>0</v>
      </c>
      <c r="Q12" s="106">
        <f t="shared" si="1"/>
        <v>0</v>
      </c>
      <c r="R12" s="106">
        <f t="shared" ref="R12" si="5">R3</f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ref="AA12:AB12" si="6">AA3</f>
        <v>0</v>
      </c>
      <c r="AB12" s="106">
        <f t="shared" si="6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210</v>
      </c>
      <c r="B13" s="81">
        <f>SUMIF('Cost Breakdowns'!$D$105:$D$107,'SoESCaOMCbIC-capital'!B$1,'Cost Breakdowns'!$B$105:$B$107)</f>
        <v>0</v>
      </c>
      <c r="C13" s="81">
        <f>SUMIF('Cost Breakdowns'!$D$105:$D$107,'SoESCaOMCbIC-capital'!C$1,'Cost Breakdowns'!$B$105:$B$107)</f>
        <v>0</v>
      </c>
      <c r="D13" s="81">
        <f>SUMIF('Cost Breakdowns'!$D$105:$D$107,'SoESCaOMCbIC-capital'!D$1,'Cost Breakdowns'!$B$105:$B$107)</f>
        <v>0</v>
      </c>
      <c r="E13" s="81">
        <f>SUMIF('Cost Breakdowns'!$D$105:$D$107,'SoESCaOMCbIC-capital'!E$1,'Cost Breakdowns'!$B$105:$B$107)</f>
        <v>0</v>
      </c>
      <c r="F13" s="81">
        <f>SUMIF('Cost Breakdowns'!$D$105:$D$107,'SoESCaOMCbIC-capital'!F$1,'Cost Breakdowns'!$B$105:$B$107)</f>
        <v>0</v>
      </c>
      <c r="G13" s="81">
        <f>SUMIF('Cost Breakdowns'!$D$105:$D$107,'SoESCaOMCbIC-capital'!G$1,'Cost Breakdowns'!$B$105:$B$107)</f>
        <v>0</v>
      </c>
      <c r="H13" s="81">
        <f>SUMIF('Cost Breakdowns'!$D$105:$D$107,'SoESCaOMCbIC-capital'!H$1,'Cost Breakdowns'!$B$105:$B$107)</f>
        <v>0</v>
      </c>
      <c r="I13" s="81">
        <f>SUMIF('Cost Breakdowns'!$D$105:$D$107,'SoESCaOMCbIC-capital'!I$1,'Cost Breakdowns'!$B$105:$B$107)</f>
        <v>0</v>
      </c>
      <c r="J13" s="81">
        <f>SUMIF('Cost Breakdowns'!$D$105:$D$107,'SoESCaOMCbIC-capital'!J$1,'Cost Breakdowns'!$B$105:$B$107)</f>
        <v>0</v>
      </c>
      <c r="K13" s="81">
        <f>SUMIF('Cost Breakdowns'!$D$105:$D$107,'SoESCaOMCbIC-capital'!K$1,'Cost Breakdowns'!$B$105:$B$107)</f>
        <v>0</v>
      </c>
      <c r="L13" s="81">
        <f>SUMIF('Cost Breakdowns'!$D$105:$D$107,'SoESCaOMCbIC-capital'!L$1,'Cost Breakdowns'!$B$105:$B$107)</f>
        <v>0.16393442622950818</v>
      </c>
      <c r="M13" s="81">
        <f>SUMIF('Cost Breakdowns'!$D$105:$D$107,'SoESCaOMCbIC-capital'!M$1,'Cost Breakdowns'!$B$105:$B$107)</f>
        <v>0</v>
      </c>
      <c r="N13" s="81">
        <f>SUMIF('Cost Breakdowns'!$D$105:$D$107,'SoESCaOMCbIC-capital'!N$1,'Cost Breakdowns'!$B$105:$B$107)</f>
        <v>0</v>
      </c>
      <c r="O13" s="81">
        <f>SUMIF('Cost Breakdowns'!$D$105:$D$107,'SoESCaOMCbIC-capital'!O$1,'Cost Breakdowns'!$B$105:$B$107)</f>
        <v>0</v>
      </c>
      <c r="P13" s="81">
        <f>SUMIF('Cost Breakdowns'!$D$105:$D$107,'SoESCaOMCbIC-capital'!P$1,'Cost Breakdowns'!$B$105:$B$107)</f>
        <v>0</v>
      </c>
      <c r="Q13" s="81">
        <f>SUMIF('Cost Breakdowns'!$D$105:$D$107,'SoESCaOMCbIC-capital'!Q$1,'Cost Breakdowns'!$B$105:$B$107)</f>
        <v>0</v>
      </c>
      <c r="R13" s="81">
        <f>SUMIF('Cost Breakdowns'!$D$105:$D$107,'SoESCaOMCbIC-capital'!R$1,'Cost Breakdowns'!$B$105:$B$107)</f>
        <v>0</v>
      </c>
      <c r="S13" s="81">
        <f>SUMIF('Cost Breakdowns'!$D$105:$D$107,'SoESCaOMCbIC-capital'!S$1,'Cost Breakdowns'!$B$105:$B$107)</f>
        <v>0</v>
      </c>
      <c r="T13" s="81">
        <f>SUMIF('Cost Breakdowns'!$D$105:$D$107,'SoESCaOMCbIC-capital'!T$1,'Cost Breakdowns'!$B$105:$B$107)</f>
        <v>0</v>
      </c>
      <c r="U13" s="81">
        <f>SUMIF('Cost Breakdowns'!$D$105:$D$107,'SoESCaOMCbIC-capital'!U$1,'Cost Breakdowns'!$B$105:$B$107)</f>
        <v>0</v>
      </c>
      <c r="V13" s="81">
        <f>SUMIF('Cost Breakdowns'!$D$105:$D$107,'SoESCaOMCbIC-capital'!V$1,'Cost Breakdowns'!$B$105:$B$107)</f>
        <v>0</v>
      </c>
      <c r="W13" s="81">
        <f>SUMIF('Cost Breakdowns'!$D$105:$D$107,'SoESCaOMCbIC-capital'!W$1,'Cost Breakdowns'!$B$105:$B$107)</f>
        <v>0</v>
      </c>
      <c r="X13" s="81">
        <f>SUMIF('Cost Breakdowns'!$D$105:$D$107,'SoESCaOMCbIC-capital'!X$1,'Cost Breakdowns'!$B$105:$B$107)</f>
        <v>0</v>
      </c>
      <c r="Y13" s="81">
        <f>SUMIF('Cost Breakdowns'!$D$105:$D$107,'SoESCaOMCbIC-capital'!Y$1,'Cost Breakdowns'!$B$105:$B$107)</f>
        <v>0</v>
      </c>
      <c r="Z13" s="81">
        <f>SUMIF('Cost Breakdowns'!$D$105:$D$107,'SoESCaOMCbIC-capital'!Z$1,'Cost Breakdowns'!$B$105:$B$107)</f>
        <v>0</v>
      </c>
      <c r="AA13" s="81">
        <f>SUMIF('Cost Breakdowns'!$D$105:$D$107,'SoESCaOMCbIC-capital'!AA$1,'Cost Breakdowns'!$B$105:$B$107)</f>
        <v>0</v>
      </c>
      <c r="AB13" s="81">
        <f>SUMIF('Cost Breakdowns'!$D$105:$D$107,'SoESCaOMCbIC-capital'!AB$1,'Cost Breakdowns'!$B$105:$B$107)</f>
        <v>0.76502732240437155</v>
      </c>
      <c r="AC13" s="81">
        <f>SUMIF('Cost Breakdowns'!$D$105:$D$107,'SoESCaOMCbIC-capital'!AC$1,'Cost Breakdowns'!$B$105:$B$107)</f>
        <v>0</v>
      </c>
      <c r="AD13" s="81">
        <f>SUMIF('Cost Breakdowns'!$D$105:$D$107,'SoESCaOMCbIC-capital'!AD$1,'Cost Breakdowns'!$B$105:$B$107)</f>
        <v>0</v>
      </c>
      <c r="AE13" s="81">
        <f>SUMIF('Cost Breakdowns'!$D$105:$D$107,'SoESCaOMCbIC-capital'!AE$1,'Cost Breakdowns'!$B$105:$B$107)</f>
        <v>0</v>
      </c>
      <c r="AF13" s="81">
        <f>SUMIF('Cost Breakdowns'!$D$105:$D$107,'SoESCaOMCbIC-capital'!AF$1,'Cost Breakdowns'!$B$105:$B$107)</f>
        <v>0</v>
      </c>
      <c r="AG13" s="81">
        <f>SUMIF('Cost Breakdowns'!$D$105:$D$107,'SoESCaOMCbIC-capital'!AG$1,'Cost Breakdowns'!$B$105:$B$107)</f>
        <v>0</v>
      </c>
      <c r="AH13" s="81">
        <f>SUMIF('Cost Breakdowns'!$D$105:$D$107,'SoESCaOMCbIC-capital'!AH$1,'Cost Breakdowns'!$B$105:$B$107)</f>
        <v>0</v>
      </c>
      <c r="AI13" s="81">
        <f>SUMIF('Cost Breakdowns'!$D$105:$D$107,'SoESCaOMCbIC-capital'!AI$1,'Cost Breakdowns'!$B$105:$B$107)</f>
        <v>0</v>
      </c>
      <c r="AJ13" s="81">
        <f>SUMIF('Cost Breakdowns'!$D$105:$D$107,'SoESCaOMCbIC-capital'!AJ$1,'Cost Breakdowns'!$B$105:$B$107)</f>
        <v>0</v>
      </c>
      <c r="AK13" s="81">
        <f>SUMIF('Cost Breakdowns'!$D$105:$D$107,'SoESCaOMCbIC-capital'!AK$1,'Cost Breakdowns'!$B$105:$B$107)</f>
        <v>0</v>
      </c>
      <c r="AL13" s="81">
        <f>SUMIF('Cost Breakdowns'!$D$105:$D$107,'SoESCaOMCbIC-capital'!AL$1,'Cost Breakdowns'!$B$105:$B$107)</f>
        <v>7.1038251366120214E-2</v>
      </c>
      <c r="AM13" s="81">
        <f>SUMIF('Cost Breakdowns'!$D$105:$D$107,'SoESCaOMCbIC-capital'!AM$1,'Cost Breakdowns'!$B$105:$B$107)</f>
        <v>0</v>
      </c>
      <c r="AN13" s="81">
        <f>SUMIF('Cost Breakdowns'!$D$105:$D$107,'SoESCaOMCbIC-capital'!AN$1,'Cost Breakdowns'!$B$105:$B$107)</f>
        <v>0</v>
      </c>
      <c r="AO13" s="81">
        <f>SUMIF('Cost Breakdowns'!$D$105:$D$107,'SoESCaOMCbIC-capital'!AO$1,'Cost Breakdowns'!$B$105:$B$107)</f>
        <v>0</v>
      </c>
      <c r="AP13" s="81">
        <f>SUMIF('Cost Breakdowns'!$D$105:$D$107,'SoESCaOMCbIC-capital'!AP$1,'Cost Breakdowns'!$B$105:$B$107)</f>
        <v>0</v>
      </c>
      <c r="AQ13" s="81">
        <f>SUMIF('Cost Breakdowns'!$D$105:$D$107,'SoESCaOMCbIC-capital'!AQ$1,'Cost Breakdowns'!$B$105:$B$107)</f>
        <v>0</v>
      </c>
    </row>
    <row r="14" spans="1:43" x14ac:dyDescent="0.25">
      <c r="A14" t="s">
        <v>211</v>
      </c>
      <c r="B14" s="93">
        <v>0</v>
      </c>
      <c r="C14" s="93">
        <v>0</v>
      </c>
      <c r="D14" s="93">
        <v>1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93">
        <v>0</v>
      </c>
      <c r="L14" s="93">
        <v>0</v>
      </c>
      <c r="M14" s="93">
        <v>1</v>
      </c>
      <c r="N14" s="93">
        <v>0</v>
      </c>
      <c r="O14" s="93">
        <v>0</v>
      </c>
      <c r="P14" s="93">
        <v>0</v>
      </c>
      <c r="Q14" s="93">
        <v>0</v>
      </c>
      <c r="R14" s="93">
        <v>0</v>
      </c>
      <c r="S14" s="93">
        <v>0</v>
      </c>
      <c r="T14" s="93">
        <v>0</v>
      </c>
      <c r="U14" s="93">
        <v>0</v>
      </c>
      <c r="V14" s="93">
        <v>0</v>
      </c>
      <c r="W14" s="93">
        <v>0</v>
      </c>
      <c r="X14" s="93">
        <v>0</v>
      </c>
      <c r="Y14" s="93">
        <v>0</v>
      </c>
      <c r="Z14" s="93">
        <v>0</v>
      </c>
      <c r="AA14" s="93">
        <v>0</v>
      </c>
      <c r="AB14" s="93">
        <v>0</v>
      </c>
      <c r="AC14" s="93">
        <v>0</v>
      </c>
      <c r="AD14" s="93">
        <v>0</v>
      </c>
      <c r="AE14" s="93">
        <v>0</v>
      </c>
      <c r="AF14" s="93">
        <v>0</v>
      </c>
      <c r="AG14" s="93">
        <v>0</v>
      </c>
      <c r="AH14" s="93">
        <v>0</v>
      </c>
      <c r="AI14" s="93">
        <v>0</v>
      </c>
      <c r="AJ14" s="93">
        <v>0</v>
      </c>
      <c r="AK14" s="93">
        <v>0</v>
      </c>
      <c r="AL14" s="93">
        <v>0</v>
      </c>
      <c r="AM14" s="93">
        <v>0</v>
      </c>
      <c r="AN14" s="93">
        <v>0</v>
      </c>
      <c r="AO14" s="93">
        <v>0</v>
      </c>
      <c r="AP14" s="93">
        <v>0</v>
      </c>
      <c r="AQ14" s="93">
        <v>0</v>
      </c>
    </row>
    <row r="15" spans="1:43" x14ac:dyDescent="0.25">
      <c r="A15" t="s">
        <v>212</v>
      </c>
      <c r="B15" s="106">
        <f>B$3</f>
        <v>0</v>
      </c>
      <c r="C15" s="106">
        <f t="shared" ref="C15:AQ16" si="7">C$3</f>
        <v>0</v>
      </c>
      <c r="D15" s="106">
        <f t="shared" si="7"/>
        <v>0</v>
      </c>
      <c r="E15" s="106">
        <f t="shared" si="7"/>
        <v>0</v>
      </c>
      <c r="F15" s="106">
        <f t="shared" si="7"/>
        <v>0</v>
      </c>
      <c r="G15" s="106">
        <f t="shared" si="7"/>
        <v>0</v>
      </c>
      <c r="H15" s="106">
        <f t="shared" si="7"/>
        <v>0</v>
      </c>
      <c r="I15" s="106">
        <f t="shared" si="7"/>
        <v>0</v>
      </c>
      <c r="J15" s="106">
        <f t="shared" si="7"/>
        <v>0</v>
      </c>
      <c r="K15" s="106">
        <f t="shared" si="7"/>
        <v>0</v>
      </c>
      <c r="L15" s="106">
        <f t="shared" si="7"/>
        <v>0.10344827586206895</v>
      </c>
      <c r="M15" s="106">
        <f t="shared" si="7"/>
        <v>0</v>
      </c>
      <c r="N15" s="106">
        <f t="shared" si="7"/>
        <v>0</v>
      </c>
      <c r="O15" s="106">
        <f t="shared" si="7"/>
        <v>0</v>
      </c>
      <c r="P15" s="106">
        <f t="shared" si="7"/>
        <v>0</v>
      </c>
      <c r="Q15" s="106">
        <f t="shared" si="7"/>
        <v>0</v>
      </c>
      <c r="R15" s="106">
        <f t="shared" si="7"/>
        <v>0</v>
      </c>
      <c r="S15" s="106">
        <f t="shared" si="7"/>
        <v>0</v>
      </c>
      <c r="T15" s="106">
        <f t="shared" si="7"/>
        <v>0</v>
      </c>
      <c r="U15" s="106">
        <f t="shared" si="7"/>
        <v>0</v>
      </c>
      <c r="V15" s="106">
        <f t="shared" si="7"/>
        <v>0</v>
      </c>
      <c r="W15" s="106">
        <f t="shared" si="7"/>
        <v>0</v>
      </c>
      <c r="X15" s="106">
        <f t="shared" si="7"/>
        <v>0</v>
      </c>
      <c r="Y15" s="106">
        <f t="shared" si="7"/>
        <v>0.84482758620689657</v>
      </c>
      <c r="Z15" s="106">
        <f t="shared" si="7"/>
        <v>0</v>
      </c>
      <c r="AA15" s="106">
        <f t="shared" si="7"/>
        <v>0</v>
      </c>
      <c r="AB15" s="106">
        <f t="shared" si="7"/>
        <v>5.1724137931034475E-2</v>
      </c>
      <c r="AC15" s="106">
        <f t="shared" si="7"/>
        <v>0</v>
      </c>
      <c r="AD15" s="106">
        <f t="shared" si="7"/>
        <v>0</v>
      </c>
      <c r="AE15" s="106">
        <f t="shared" si="7"/>
        <v>0</v>
      </c>
      <c r="AF15" s="106">
        <f t="shared" si="7"/>
        <v>0</v>
      </c>
      <c r="AG15" s="106">
        <f t="shared" si="7"/>
        <v>0</v>
      </c>
      <c r="AH15" s="106">
        <f t="shared" si="7"/>
        <v>0</v>
      </c>
      <c r="AI15" s="106">
        <f t="shared" si="7"/>
        <v>0</v>
      </c>
      <c r="AJ15" s="106">
        <f t="shared" si="7"/>
        <v>0</v>
      </c>
      <c r="AK15" s="106">
        <f t="shared" si="7"/>
        <v>0</v>
      </c>
      <c r="AL15" s="106">
        <f t="shared" si="7"/>
        <v>0</v>
      </c>
      <c r="AM15" s="106">
        <f t="shared" si="7"/>
        <v>0</v>
      </c>
      <c r="AN15" s="106">
        <f t="shared" si="7"/>
        <v>0</v>
      </c>
      <c r="AO15" s="106">
        <f t="shared" si="7"/>
        <v>0</v>
      </c>
      <c r="AP15" s="106">
        <f t="shared" si="7"/>
        <v>0</v>
      </c>
      <c r="AQ15" s="106">
        <f t="shared" si="7"/>
        <v>0</v>
      </c>
    </row>
    <row r="16" spans="1:43" x14ac:dyDescent="0.25">
      <c r="A16" t="s">
        <v>213</v>
      </c>
      <c r="B16" s="106">
        <f>B$3</f>
        <v>0</v>
      </c>
      <c r="C16" s="106">
        <f t="shared" si="7"/>
        <v>0</v>
      </c>
      <c r="D16" s="106">
        <f t="shared" si="7"/>
        <v>0</v>
      </c>
      <c r="E16" s="106">
        <f t="shared" si="7"/>
        <v>0</v>
      </c>
      <c r="F16" s="106">
        <f t="shared" si="7"/>
        <v>0</v>
      </c>
      <c r="G16" s="106">
        <f t="shared" si="7"/>
        <v>0</v>
      </c>
      <c r="H16" s="106">
        <f t="shared" si="7"/>
        <v>0</v>
      </c>
      <c r="I16" s="106">
        <f t="shared" si="7"/>
        <v>0</v>
      </c>
      <c r="J16" s="106">
        <f t="shared" si="7"/>
        <v>0</v>
      </c>
      <c r="K16" s="106">
        <f t="shared" si="7"/>
        <v>0</v>
      </c>
      <c r="L16" s="106">
        <f t="shared" si="7"/>
        <v>0.10344827586206895</v>
      </c>
      <c r="M16" s="106">
        <f t="shared" si="7"/>
        <v>0</v>
      </c>
      <c r="N16" s="106">
        <f t="shared" si="7"/>
        <v>0</v>
      </c>
      <c r="O16" s="106">
        <f t="shared" si="7"/>
        <v>0</v>
      </c>
      <c r="P16" s="106">
        <f t="shared" si="7"/>
        <v>0</v>
      </c>
      <c r="Q16" s="106">
        <f t="shared" si="7"/>
        <v>0</v>
      </c>
      <c r="R16" s="106">
        <f t="shared" si="7"/>
        <v>0</v>
      </c>
      <c r="S16" s="106">
        <f t="shared" si="7"/>
        <v>0</v>
      </c>
      <c r="T16" s="106">
        <f t="shared" si="7"/>
        <v>0</v>
      </c>
      <c r="U16" s="106">
        <f t="shared" si="7"/>
        <v>0</v>
      </c>
      <c r="V16" s="106">
        <f t="shared" si="7"/>
        <v>0</v>
      </c>
      <c r="W16" s="106">
        <f t="shared" si="7"/>
        <v>0</v>
      </c>
      <c r="X16" s="106">
        <f t="shared" si="7"/>
        <v>0</v>
      </c>
      <c r="Y16" s="106">
        <f t="shared" si="7"/>
        <v>0.84482758620689657</v>
      </c>
      <c r="Z16" s="106">
        <f t="shared" si="7"/>
        <v>0</v>
      </c>
      <c r="AA16" s="106">
        <f t="shared" si="7"/>
        <v>0</v>
      </c>
      <c r="AB16" s="106">
        <f t="shared" si="7"/>
        <v>5.1724137931034475E-2</v>
      </c>
      <c r="AC16" s="106">
        <f t="shared" si="7"/>
        <v>0</v>
      </c>
      <c r="AD16" s="106">
        <f t="shared" si="7"/>
        <v>0</v>
      </c>
      <c r="AE16" s="106">
        <f t="shared" si="7"/>
        <v>0</v>
      </c>
      <c r="AF16" s="106">
        <f t="shared" si="7"/>
        <v>0</v>
      </c>
      <c r="AG16" s="106">
        <f t="shared" si="7"/>
        <v>0</v>
      </c>
      <c r="AH16" s="106">
        <f t="shared" si="7"/>
        <v>0</v>
      </c>
      <c r="AI16" s="106">
        <f t="shared" si="7"/>
        <v>0</v>
      </c>
      <c r="AJ16" s="106">
        <f t="shared" si="7"/>
        <v>0</v>
      </c>
      <c r="AK16" s="106">
        <f t="shared" si="7"/>
        <v>0</v>
      </c>
      <c r="AL16" s="106">
        <f t="shared" si="7"/>
        <v>0</v>
      </c>
      <c r="AM16" s="106">
        <f t="shared" si="7"/>
        <v>0</v>
      </c>
      <c r="AN16" s="106">
        <f t="shared" si="7"/>
        <v>0</v>
      </c>
      <c r="AO16" s="106">
        <f t="shared" si="7"/>
        <v>0</v>
      </c>
      <c r="AP16" s="106">
        <f t="shared" si="7"/>
        <v>0</v>
      </c>
      <c r="AQ16" s="106">
        <f t="shared" si="7"/>
        <v>0</v>
      </c>
    </row>
    <row r="17" spans="1:43" x14ac:dyDescent="0.25">
      <c r="A17" t="s">
        <v>214</v>
      </c>
      <c r="B17" s="106">
        <f>B9</f>
        <v>0</v>
      </c>
      <c r="C17" s="106">
        <f t="shared" ref="C17:AQ17" si="8">C9</f>
        <v>0</v>
      </c>
      <c r="D17" s="106">
        <f t="shared" ref="D17" si="9">D9</f>
        <v>0</v>
      </c>
      <c r="E17" s="106">
        <f t="shared" si="8"/>
        <v>0</v>
      </c>
      <c r="F17" s="106">
        <f t="shared" si="8"/>
        <v>0</v>
      </c>
      <c r="G17" s="106">
        <f t="shared" si="8"/>
        <v>0</v>
      </c>
      <c r="H17" s="106">
        <f t="shared" si="8"/>
        <v>0</v>
      </c>
      <c r="I17" s="106">
        <f t="shared" si="8"/>
        <v>0</v>
      </c>
      <c r="J17" s="106">
        <f t="shared" si="8"/>
        <v>0</v>
      </c>
      <c r="K17" s="106">
        <f t="shared" si="8"/>
        <v>0</v>
      </c>
      <c r="L17" s="106">
        <f t="shared" si="8"/>
        <v>0.73616786946062651</v>
      </c>
      <c r="M17" s="106">
        <f t="shared" ref="M17" si="10">M9</f>
        <v>0</v>
      </c>
      <c r="N17" s="106">
        <f t="shared" si="8"/>
        <v>0</v>
      </c>
      <c r="O17" s="106">
        <f t="shared" si="8"/>
        <v>0</v>
      </c>
      <c r="P17" s="106">
        <f t="shared" ref="P17" si="11">P9</f>
        <v>0</v>
      </c>
      <c r="Q17" s="106">
        <f t="shared" si="8"/>
        <v>0</v>
      </c>
      <c r="R17" s="106">
        <f t="shared" ref="R17" si="12">R9</f>
        <v>0</v>
      </c>
      <c r="S17" s="106">
        <f t="shared" si="8"/>
        <v>0</v>
      </c>
      <c r="T17" s="106">
        <f t="shared" si="8"/>
        <v>0</v>
      </c>
      <c r="U17" s="106">
        <f t="shared" si="8"/>
        <v>0</v>
      </c>
      <c r="V17" s="106">
        <f t="shared" si="8"/>
        <v>0</v>
      </c>
      <c r="W17" s="106">
        <f t="shared" si="8"/>
        <v>0</v>
      </c>
      <c r="X17" s="106">
        <f t="shared" si="8"/>
        <v>0</v>
      </c>
      <c r="Y17" s="106">
        <f t="shared" si="8"/>
        <v>0</v>
      </c>
      <c r="Z17" s="106">
        <f t="shared" si="8"/>
        <v>0</v>
      </c>
      <c r="AA17" s="106">
        <f t="shared" ref="AA17:AB17" si="13">AA9</f>
        <v>0</v>
      </c>
      <c r="AB17" s="106">
        <f t="shared" si="13"/>
        <v>0.26383213053937338</v>
      </c>
      <c r="AC17" s="106">
        <f t="shared" si="8"/>
        <v>0</v>
      </c>
      <c r="AD17" s="106">
        <f t="shared" si="8"/>
        <v>0</v>
      </c>
      <c r="AE17" s="106">
        <f t="shared" si="8"/>
        <v>0</v>
      </c>
      <c r="AF17" s="106">
        <f t="shared" si="8"/>
        <v>0</v>
      </c>
      <c r="AG17" s="106">
        <f t="shared" si="8"/>
        <v>0</v>
      </c>
      <c r="AH17" s="106">
        <f t="shared" si="8"/>
        <v>0</v>
      </c>
      <c r="AI17" s="106">
        <f t="shared" si="8"/>
        <v>0</v>
      </c>
      <c r="AJ17" s="106">
        <f t="shared" si="8"/>
        <v>0</v>
      </c>
      <c r="AK17" s="106">
        <f t="shared" si="8"/>
        <v>0</v>
      </c>
      <c r="AL17" s="106">
        <f t="shared" si="8"/>
        <v>0</v>
      </c>
      <c r="AM17" s="106">
        <f t="shared" si="8"/>
        <v>0</v>
      </c>
      <c r="AN17" s="106">
        <f t="shared" si="8"/>
        <v>0</v>
      </c>
      <c r="AO17" s="106">
        <f t="shared" si="8"/>
        <v>0</v>
      </c>
      <c r="AP17" s="106">
        <f t="shared" si="8"/>
        <v>0</v>
      </c>
      <c r="AQ17" s="106">
        <f t="shared" si="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Mapping</vt:lpstr>
      <vt:lpstr>Cost Breakdowns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2021-05-20T18:44:37Z</dcterms:modified>
</cp:coreProperties>
</file>