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BGDPbES\"/>
    </mc:Choice>
  </mc:AlternateContent>
  <xr:revisionPtr revIDLastSave="0" documentId="8_{4211A6E0-BF6E-4CAD-B1FA-304FE4AFC723}" xr6:coauthVersionLast="47" xr6:coauthVersionMax="47" xr10:uidLastSave="{00000000-0000-0000-0000-000000000000}"/>
  <bookViews>
    <workbookView xWindow="-90" yWindow="-90" windowWidth="19380" windowHeight="1026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6" l="1"/>
  <c r="E14" i="26"/>
  <c r="C17" i="26"/>
  <c r="D19" i="26"/>
  <c r="E21" i="26"/>
  <c r="D24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10" i="26" l="1"/>
  <c r="D7" i="26"/>
  <c r="C5" i="26"/>
  <c r="F5" i="26" s="1"/>
  <c r="E26" i="26"/>
  <c r="C24" i="26"/>
  <c r="D21" i="26"/>
  <c r="C19" i="26"/>
  <c r="F19" i="26" s="1"/>
  <c r="D14" i="26"/>
  <c r="C12" i="26"/>
  <c r="E9" i="26"/>
  <c r="C7" i="26"/>
  <c r="D26" i="26"/>
  <c r="E23" i="26"/>
  <c r="C21" i="26"/>
  <c r="F21" i="26" s="1"/>
  <c r="E16" i="26"/>
  <c r="D16" i="26"/>
  <c r="C9" i="26"/>
  <c r="D4" i="26"/>
  <c r="E25" i="26"/>
  <c r="E20" i="26"/>
  <c r="C16" i="26"/>
  <c r="C11" i="26"/>
  <c r="F11" i="26" s="1"/>
  <c r="D6" i="26"/>
  <c r="D25" i="26"/>
  <c r="E22" i="26"/>
  <c r="D20" i="26"/>
  <c r="C18" i="26"/>
  <c r="E15" i="26"/>
  <c r="C13" i="26"/>
  <c r="F13" i="26" s="1"/>
  <c r="D8" i="26"/>
  <c r="E3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C14" i="26"/>
  <c r="F14" i="26" s="1"/>
  <c r="E11" i="26"/>
  <c r="D9" i="26"/>
  <c r="E4" i="26"/>
  <c r="C2" i="26"/>
  <c r="C26" i="26"/>
  <c r="D23" i="26"/>
  <c r="E18" i="26"/>
  <c r="E13" i="26"/>
  <c r="D11" i="26"/>
  <c r="E6" i="26"/>
  <c r="D2" i="26"/>
  <c r="F2" i="26" s="1"/>
  <c r="C23" i="26"/>
  <c r="D18" i="26"/>
  <c r="D13" i="26"/>
  <c r="E8" i="26"/>
  <c r="C4" i="26"/>
  <c r="E2" i="26"/>
  <c r="C6" i="26"/>
  <c r="D27" i="26"/>
  <c r="F27" i="26" s="1"/>
  <c r="E24" i="26"/>
  <c r="C22" i="26"/>
  <c r="E19" i="26"/>
  <c r="D17" i="26"/>
  <c r="F17" i="26" s="1"/>
  <c r="C15" i="26"/>
  <c r="E12" i="26"/>
  <c r="D10" i="26"/>
  <c r="E7" i="26"/>
  <c r="D5" i="26"/>
  <c r="F15" i="26" l="1"/>
  <c r="F4" i="26"/>
  <c r="F26" i="26"/>
  <c r="F6" i="26"/>
  <c r="F8" i="26"/>
  <c r="F18" i="26"/>
  <c r="F7" i="26"/>
  <c r="F25" i="26"/>
  <c r="F22" i="26"/>
  <c r="F12" i="26"/>
  <c r="F10" i="26"/>
  <c r="F16" i="26"/>
  <c r="F9" i="26"/>
  <c r="F24" i="26"/>
  <c r="F23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<sst xmlns="http://schemas.openxmlformats.org/spreadsheetml/2006/main" count="5104" uniqueCount="230">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</sst>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144</v>
      </c>
      <c r="C1" s="4">
        <v>45456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WV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West Virginia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3.9</v>
      </c>
      <c r="D2">
        <f>SUMIFS('Capacity Factors'!E:E,'Capacity Factors'!$A:$A,$A$1,'Capacity Factors'!$B:$B,$B2)</f>
        <v>3.5</v>
      </c>
      <c r="E2">
        <f>SUMIFS('Capacity Factors'!D:D,'Capacity Factors'!$A:$A,$A$1,'Capacity Factors'!$B:$B,$B2)</f>
        <v>3</v>
      </c>
      <c r="F2" s="13">
        <f>MIN(IF((MAX(C2:E2)*1.1)/100=0,1,(MAX(C2:E2)*1.1)/100),1)</f>
        <v>4.2900000000000001E-2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45.7</v>
      </c>
      <c r="D4">
        <f>SUMIFS('Capacity Factors'!E:E,'Capacity Factors'!$A:$A,$A$1,'Capacity Factors'!$B:$B,$B4)</f>
        <v>54.4</v>
      </c>
      <c r="E4">
        <f>SUMIFS('Capacity Factors'!D:D,'Capacity Factors'!$A:$A,$A$1,'Capacity Factors'!$B:$B,$B4)</f>
        <v>46.3</v>
      </c>
      <c r="F4" s="13">
        <f t="shared" si="0"/>
        <v>0.59840000000000004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53.2</v>
      </c>
      <c r="D7">
        <f>SUMIFS('Capacity Factors'!E:E,'Capacity Factors'!$A:$A,$A$1,'Capacity Factors'!$B:$B,$B7)</f>
        <v>57.1</v>
      </c>
      <c r="E7">
        <f>SUMIFS('Capacity Factors'!D:D,'Capacity Factors'!$A:$A,$A$1,'Capacity Factors'!$B:$B,$B7)</f>
        <v>55.2</v>
      </c>
      <c r="F7" s="13">
        <f t="shared" si="0"/>
        <v>0.6281000000000001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0</v>
      </c>
      <c r="D8">
        <f>SUMIFS('Capacity Factors'!E:E,'Capacity Factors'!$A:$A,$A$1,'Capacity Factors'!$B:$B,$B8)</f>
        <v>0</v>
      </c>
      <c r="E8">
        <f>SUMIFS('Capacity Factors'!D:D,'Capacity Factors'!$A:$A,$A$1,'Capacity Factors'!$B:$B,$B8)</f>
        <v>0</v>
      </c>
      <c r="F8" s="13">
        <f t="shared" si="0"/>
        <v>1</v>
      </c>
    </row>
    <row r="9" spans="1:7" x14ac:dyDescent="0.75">
      <c r="B9" t="s">
        <v>212</v>
      </c>
      <c r="C9">
        <f>SUMIFS('Capacity Factors'!F:F,'Capacity Factors'!$A:$A,$A$1,'Capacity Factors'!$B:$B,$B9)</f>
        <v>21</v>
      </c>
      <c r="D9">
        <f>SUMIFS('Capacity Factors'!E:E,'Capacity Factors'!$A:$A,$A$1,'Capacity Factors'!$B:$B,$B9)</f>
        <v>19.600000000000001</v>
      </c>
      <c r="E9">
        <f>SUMIFS('Capacity Factors'!D:D,'Capacity Factors'!$A:$A,$A$1,'Capacity Factors'!$B:$B,$B9)</f>
        <v>16.399999999999999</v>
      </c>
      <c r="F9" s="13">
        <f t="shared" si="0"/>
        <v>0.23100000000000001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70.900000000000006</v>
      </c>
      <c r="D12">
        <f>SUMIFS('Capacity Factors'!E:E,'Capacity Factors'!$A:$A,$A$1,'Capacity Factors'!$B:$B,$B12)</f>
        <v>74.400000000000006</v>
      </c>
      <c r="E12">
        <f>SUMIFS('Capacity Factors'!D:D,'Capacity Factors'!$A:$A,$A$1,'Capacity Factors'!$B:$B,$B12)</f>
        <v>50.8</v>
      </c>
      <c r="F12" s="13">
        <f t="shared" si="0"/>
        <v>0.81840000000000013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23</v>
      </c>
      <c r="D14">
        <f>SUMIFS('Capacity Factors'!E:E,'Capacity Factors'!$A:$A,$A$1,'Capacity Factors'!$B:$B,$B14)</f>
        <v>36.299999999999997</v>
      </c>
      <c r="E14">
        <f>SUMIFS('Capacity Factors'!D:D,'Capacity Factors'!$A:$A,$A$1,'Capacity Factors'!$B:$B,$B14)</f>
        <v>36.4</v>
      </c>
      <c r="F14" s="13">
        <f t="shared" si="0"/>
        <v>0.40039999999999998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0.1</v>
      </c>
      <c r="F17" s="13">
        <f t="shared" si="0"/>
        <v>1.1000000000000001E-3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</v>
      </c>
      <c r="F18" s="13">
        <f t="shared" si="0"/>
        <v>1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0</v>
      </c>
      <c r="D21">
        <f>SUMIFS('Capacity Factors'!E:E,'Capacity Factors'!$A:$A,$A$1,'Capacity Factors'!$B:$B,$B21)</f>
        <v>0</v>
      </c>
      <c r="E21">
        <f>SUMIFS('Capacity Factors'!D:D,'Capacity Factors'!$A:$A,$A$1,'Capacity Factors'!$B:$B,$B21)</f>
        <v>0</v>
      </c>
      <c r="F21" s="13">
        <f t="shared" si="0"/>
        <v>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29.6</v>
      </c>
      <c r="D26">
        <f>SUMIFS('Capacity Factors'!E:E,'Capacity Factors'!$A:$A,$A$1,'Capacity Factors'!$B:$B,$B26)</f>
        <v>25</v>
      </c>
      <c r="E26">
        <f>SUMIFS('Capacity Factors'!D:D,'Capacity Factors'!$A:$A,$A$1,'Capacity Factors'!$B:$B,$B26)</f>
        <v>27</v>
      </c>
      <c r="F26" s="13">
        <f t="shared" si="0"/>
        <v>0.3256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2" workbookViewId="0">
      <selection activeCell="A16" sqref="A16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</row>
    <row r="23" spans="1:32" x14ac:dyDescent="0.75">
      <c r="A23" t="s">
        <v>39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2024-06-13T17:57:23Z</dcterms:modified>
</cp:coreProperties>
</file>