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EIaE\"/>
    </mc:Choice>
  </mc:AlternateContent>
  <xr:revisionPtr revIDLastSave="0" documentId="8_{C1493E43-936C-4731-BC30-29A863C372C6}"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P14" i="26" l="1"/>
  <c r="E14" i="26"/>
  <c r="M14" i="26"/>
  <c r="G14" i="26"/>
  <c r="W14" i="26"/>
  <c r="J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I11" i="26" l="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G1250"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H1311" i="22" s="1"/>
  <c r="E34" i="23"/>
  <c r="L1156" i="22" s="1"/>
  <c r="E37" i="23"/>
  <c r="E39" i="23"/>
  <c r="E30" i="23"/>
  <c r="E36" i="23"/>
  <c r="E17" i="23"/>
  <c r="E19" i="23"/>
  <c r="E38" i="23"/>
  <c r="K1220" i="22" s="1"/>
  <c r="E53" i="23"/>
  <c r="Q1443" i="22" s="1"/>
  <c r="E46" i="23"/>
  <c r="E32" i="23"/>
  <c r="E15" i="23"/>
  <c r="E33" i="23"/>
  <c r="E35" i="23"/>
  <c r="E25" i="23"/>
  <c r="E41" i="23"/>
  <c r="E50" i="23"/>
  <c r="M1403" i="22" s="1"/>
  <c r="E20" i="23"/>
  <c r="E31" i="23"/>
  <c r="E49" i="23"/>
  <c r="R1251" i="22"/>
  <c r="O1250" i="22"/>
  <c r="F1247" i="22"/>
  <c r="P1245" i="22"/>
  <c r="G1242" i="22"/>
  <c r="Q1240" i="22"/>
  <c r="L1252" i="22"/>
  <c r="I1251" i="22"/>
  <c r="M1247" i="22"/>
  <c r="J1246" i="22"/>
  <c r="N1242" i="22"/>
  <c r="K1241" i="22"/>
  <c r="K1252" i="22"/>
  <c r="H1251" i="22"/>
  <c r="L1247" i="22"/>
  <c r="I1246" i="22"/>
  <c r="M1242" i="22"/>
  <c r="J1241" i="22"/>
  <c r="J1252" i="22"/>
  <c r="G1251" i="22"/>
  <c r="K1247" i="22"/>
  <c r="H1246" i="22"/>
  <c r="L1242" i="22"/>
  <c r="I1241" i="22"/>
  <c r="I1252" i="22"/>
  <c r="F1251" i="22"/>
  <c r="J1247" i="22"/>
  <c r="G1246" i="22"/>
  <c r="K1242" i="22"/>
  <c r="H1241" i="22"/>
  <c r="H1252" i="22"/>
  <c r="R1250" i="22"/>
  <c r="I1247" i="22"/>
  <c r="F1246" i="22"/>
  <c r="J1242" i="22"/>
  <c r="J1253" i="22"/>
  <c r="N1249" i="22"/>
  <c r="K1248" i="22"/>
  <c r="O1244" i="22"/>
  <c r="L1243" i="22"/>
  <c r="P1239" i="22"/>
  <c r="Q1253" i="22"/>
  <c r="H1250" i="22"/>
  <c r="R1248" i="22"/>
  <c r="I1245" i="22"/>
  <c r="F1244" i="22"/>
  <c r="J1240" i="22"/>
  <c r="G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K1312" i="22"/>
  <c r="P1311" i="22"/>
  <c r="J1309" i="22"/>
  <c r="O1308" i="22"/>
  <c r="L1307" i="22"/>
  <c r="Q1306" i="22"/>
  <c r="K1304" i="22"/>
  <c r="P1303" i="22"/>
  <c r="M1302" i="22"/>
  <c r="R1301" i="22"/>
  <c r="L1299" i="22"/>
  <c r="M1313" i="22"/>
  <c r="J1312" i="22"/>
  <c r="O1311" i="22"/>
  <c r="I1309" i="22"/>
  <c r="N1308" i="22"/>
  <c r="K1307" i="22"/>
  <c r="P1306" i="22"/>
  <c r="J1304" i="22"/>
  <c r="O1303" i="22"/>
  <c r="L1302" i="22"/>
  <c r="Q1301" i="22"/>
  <c r="K1299" i="22"/>
  <c r="L1313" i="22"/>
  <c r="I1312" i="22"/>
  <c r="N1311" i="22"/>
  <c r="H1309" i="22"/>
  <c r="M1308" i="22"/>
  <c r="J1307" i="22"/>
  <c r="O1306" i="22"/>
  <c r="I1304" i="22"/>
  <c r="N1303" i="22"/>
  <c r="K1302" i="22"/>
  <c r="P1301" i="22"/>
  <c r="J1299" i="22"/>
  <c r="K1313" i="22"/>
  <c r="H1312" i="22"/>
  <c r="M1311" i="22"/>
  <c r="G1309" i="22"/>
  <c r="L1308" i="22"/>
  <c r="I1307" i="22"/>
  <c r="N1306" i="22"/>
  <c r="H1304" i="22"/>
  <c r="M1303" i="22"/>
  <c r="J1302" i="22"/>
  <c r="O1301" i="22"/>
  <c r="I1299" i="22"/>
  <c r="R1313" i="22"/>
  <c r="O1312" i="22"/>
  <c r="G1312" i="22"/>
  <c r="N1309" i="22"/>
  <c r="F1309" i="22"/>
  <c r="P1307" i="22"/>
  <c r="H1307" i="22"/>
  <c r="O1304" i="22"/>
  <c r="G1304" i="22"/>
  <c r="Q1302" i="22"/>
  <c r="I1302" i="22"/>
  <c r="P1299" i="22"/>
  <c r="H1299" i="22"/>
  <c r="H1313" i="22"/>
  <c r="M1312" i="22"/>
  <c r="G1310" i="22"/>
  <c r="L1309" i="22"/>
  <c r="I1308" i="22"/>
  <c r="N1307" i="22"/>
  <c r="H1305" i="22"/>
  <c r="M1304" i="22"/>
  <c r="J1303" i="22"/>
  <c r="O1302" i="22"/>
  <c r="I1300" i="22"/>
  <c r="N1299" i="22"/>
  <c r="O1313" i="22"/>
  <c r="G1313" i="22"/>
  <c r="N1310" i="22"/>
  <c r="F1310" i="22"/>
  <c r="P1308" i="22"/>
  <c r="H1308" i="22"/>
  <c r="O1305" i="22"/>
  <c r="G1305" i="22"/>
  <c r="Q1303" i="22"/>
  <c r="I1303" i="22"/>
  <c r="P1300" i="22"/>
  <c r="H1300" i="22"/>
  <c r="H1310" i="22"/>
  <c r="I1305" i="22"/>
  <c r="O1299" i="22"/>
  <c r="Q1313" i="22"/>
  <c r="F1304" i="22"/>
  <c r="G1299" i="22"/>
  <c r="N1312" i="22"/>
  <c r="O1307" i="22"/>
  <c r="F1312" i="22"/>
  <c r="G1307" i="22"/>
  <c r="M1301" i="22"/>
  <c r="P1310"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R1196" i="22"/>
  <c r="G1198" i="22"/>
  <c r="N1206" i="22"/>
  <c r="K1203" i="22"/>
  <c r="K1206" i="22"/>
  <c r="F1199" i="22"/>
  <c r="L1223" i="22"/>
  <c r="Q1222" i="22"/>
  <c r="I1222" i="22"/>
  <c r="N1221" i="22"/>
  <c r="F1221" i="22"/>
  <c r="H1219" i="22"/>
  <c r="M1218" i="22"/>
  <c r="R1217" i="22"/>
  <c r="J1217" i="22"/>
  <c r="O1216" i="22"/>
  <c r="G1216" i="22"/>
  <c r="I1214" i="22"/>
  <c r="N1213" i="22"/>
  <c r="F1213" i="22"/>
  <c r="K1212" i="22"/>
  <c r="P1211" i="22"/>
  <c r="H1211" i="22"/>
  <c r="J1209" i="22"/>
  <c r="K1223" i="22"/>
  <c r="P1222" i="22"/>
  <c r="H1222" i="22"/>
  <c r="M1221" i="22"/>
  <c r="R1220" i="22"/>
  <c r="G1219" i="22"/>
  <c r="L1218" i="22"/>
  <c r="Q1217" i="22"/>
  <c r="I1217" i="22"/>
  <c r="N1216" i="22"/>
  <c r="F1216" i="22"/>
  <c r="H1214" i="22"/>
  <c r="M1213" i="22"/>
  <c r="R1212" i="22"/>
  <c r="J1212" i="22"/>
  <c r="O1211" i="22"/>
  <c r="G1211" i="22"/>
  <c r="I1209" i="22"/>
  <c r="R1223" i="22"/>
  <c r="J1223" i="22"/>
  <c r="O1222" i="22"/>
  <c r="G1222" i="22"/>
  <c r="L1221" i="22"/>
  <c r="N1219" i="22"/>
  <c r="F1219" i="22"/>
  <c r="K1218" i="22"/>
  <c r="P1217" i="22"/>
  <c r="H1217" i="22"/>
  <c r="M1216" i="22"/>
  <c r="O1214" i="22"/>
  <c r="G1214" i="22"/>
  <c r="L1213" i="22"/>
  <c r="Q1212" i="22"/>
  <c r="I1212" i="22"/>
  <c r="N1211" i="22"/>
  <c r="P1209" i="22"/>
  <c r="H1209" i="22"/>
  <c r="Q1223" i="22"/>
  <c r="I1223" i="22"/>
  <c r="N1222" i="22"/>
  <c r="F1222" i="22"/>
  <c r="H1220" i="22"/>
  <c r="M1219" i="22"/>
  <c r="R1218" i="22"/>
  <c r="J1218" i="22"/>
  <c r="O1217" i="22"/>
  <c r="G1217" i="22"/>
  <c r="I1215" i="22"/>
  <c r="N1214" i="22"/>
  <c r="F1214" i="22"/>
  <c r="K1213" i="22"/>
  <c r="P1212" i="22"/>
  <c r="H1212" i="22"/>
  <c r="J1210" i="22"/>
  <c r="O1209" i="22"/>
  <c r="G1209" i="22"/>
  <c r="P1223" i="22"/>
  <c r="H1223" i="22"/>
  <c r="M1222" i="22"/>
  <c r="O1220" i="22"/>
  <c r="G1220" i="22"/>
  <c r="L1219" i="22"/>
  <c r="Q1218" i="22"/>
  <c r="I1218" i="22"/>
  <c r="N1217" i="22"/>
  <c r="P1215" i="22"/>
  <c r="H1215" i="22"/>
  <c r="M1214" i="22"/>
  <c r="R1213" i="22"/>
  <c r="J1213" i="22"/>
  <c r="O1212" i="22"/>
  <c r="Q1210" i="22"/>
  <c r="I1210" i="22"/>
  <c r="N1209" i="22"/>
  <c r="F1209" i="22"/>
  <c r="O1223" i="22"/>
  <c r="G1223" i="22"/>
  <c r="I1221" i="22"/>
  <c r="N1220" i="22"/>
  <c r="F1220" i="22"/>
  <c r="K1219" i="22"/>
  <c r="P1218" i="22"/>
  <c r="H1218" i="22"/>
  <c r="J1216" i="22"/>
  <c r="O1215" i="22"/>
  <c r="G1215" i="22"/>
  <c r="L1214" i="22"/>
  <c r="Q1213" i="22"/>
  <c r="I1213" i="22"/>
  <c r="K1211" i="22"/>
  <c r="P1210" i="22"/>
  <c r="H1210" i="22"/>
  <c r="M1209" i="22"/>
  <c r="N1223" i="22"/>
  <c r="F1223" i="22"/>
  <c r="H1221" i="22"/>
  <c r="M1220" i="22"/>
  <c r="R1219" i="22"/>
  <c r="J1219" i="22"/>
  <c r="O1218" i="22"/>
  <c r="G1218" i="22"/>
  <c r="I1216" i="22"/>
  <c r="N1215" i="22"/>
  <c r="F1215" i="22"/>
  <c r="K1214" i="22"/>
  <c r="P1213" i="22"/>
  <c r="H1213" i="22"/>
  <c r="J1211" i="22"/>
  <c r="O1210" i="22"/>
  <c r="G1210" i="22"/>
  <c r="L1209" i="22"/>
  <c r="M1223" i="22"/>
  <c r="R1222" i="22"/>
  <c r="G1221" i="22"/>
  <c r="L1220" i="22"/>
  <c r="Q1219" i="22"/>
  <c r="I1219" i="22"/>
  <c r="N1218" i="22"/>
  <c r="F1218" i="22"/>
  <c r="H1216" i="22"/>
  <c r="M1215" i="22"/>
  <c r="R1214" i="22"/>
  <c r="J1214" i="22"/>
  <c r="O1213" i="22"/>
  <c r="G1213"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M1332" i="22"/>
  <c r="O1341" i="22"/>
  <c r="R1329" i="22"/>
  <c r="P1334" i="22"/>
  <c r="Q1329" i="22"/>
  <c r="O1340" i="22"/>
  <c r="P1335" i="22"/>
  <c r="I1341" i="22"/>
  <c r="J1336"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Q944" i="22"/>
  <c r="M940" i="22"/>
  <c r="R939" i="22"/>
  <c r="J950" i="22"/>
  <c r="O949" i="22"/>
  <c r="K945" i="22"/>
  <c r="P944" i="22"/>
  <c r="Q939" i="22"/>
  <c r="Q950" i="22"/>
  <c r="I950" i="22"/>
  <c r="R945" i="22"/>
  <c r="J945" i="22"/>
  <c r="F941" i="22"/>
  <c r="K940" i="22"/>
  <c r="P950" i="22"/>
  <c r="L946" i="22"/>
  <c r="Q945" i="22"/>
  <c r="M941" i="22"/>
  <c r="R940" i="22"/>
  <c r="R951" i="22"/>
  <c r="J951" i="22"/>
  <c r="K946" i="22"/>
  <c r="G942" i="22"/>
  <c r="L941" i="22"/>
  <c r="L952" i="22"/>
  <c r="Q951" i="22"/>
  <c r="M947" i="22"/>
  <c r="R946"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945" i="22" l="1"/>
  <c r="L940" i="22"/>
  <c r="K951" i="22"/>
  <c r="F947" i="22"/>
  <c r="N942" i="22"/>
  <c r="H1336" i="22"/>
  <c r="I1340" i="22"/>
  <c r="K1331" i="22"/>
  <c r="N1330" i="22"/>
  <c r="J1335" i="22"/>
  <c r="I1335" i="22"/>
  <c r="P1339" i="22"/>
  <c r="K1330" i="22"/>
  <c r="G1329" i="22"/>
  <c r="Q1334" i="22"/>
  <c r="G1338" i="22"/>
  <c r="O1339" i="22"/>
  <c r="Q1330" i="22"/>
  <c r="G1208" i="22"/>
  <c r="L1200" i="22"/>
  <c r="H1208" i="22"/>
  <c r="R1201" i="22"/>
  <c r="P1207" i="22"/>
  <c r="F1202" i="22"/>
  <c r="P1195" i="22"/>
  <c r="N1201" i="22"/>
  <c r="N1194" i="22"/>
  <c r="G1203" i="22"/>
  <c r="L1195" i="22"/>
  <c r="L1205" i="22"/>
  <c r="I1197" i="22"/>
  <c r="G1424" i="22"/>
  <c r="N1430" i="22"/>
  <c r="M1420" i="22"/>
  <c r="Q1305" i="22"/>
  <c r="P1302" i="22"/>
  <c r="R1308" i="22"/>
  <c r="M1299" i="22"/>
  <c r="L1304" i="22"/>
  <c r="K1309" i="22"/>
  <c r="F1299" i="22"/>
  <c r="R1303" i="22"/>
  <c r="Q1308" i="22"/>
  <c r="P1313" i="22"/>
  <c r="L1303" i="22"/>
  <c r="K1308" i="22"/>
  <c r="J1313" i="22"/>
  <c r="R1302" i="22"/>
  <c r="Q1307" i="22"/>
  <c r="P1312" i="22"/>
  <c r="F1303" i="22"/>
  <c r="R1307" i="22"/>
  <c r="Q1312" i="22"/>
  <c r="G1303" i="22"/>
  <c r="F1308" i="22"/>
  <c r="R1312" i="22"/>
  <c r="H1303" i="22"/>
  <c r="G1308" i="22"/>
  <c r="F1313"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J1251"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306" i="22"/>
  <c r="K1303" i="22"/>
  <c r="N1304" i="22"/>
  <c r="K1301" i="22"/>
  <c r="J1306" i="22"/>
  <c r="I1311" i="22"/>
  <c r="Q1300" i="22"/>
  <c r="P1305" i="22"/>
  <c r="O1310" i="22"/>
  <c r="K1300" i="22"/>
  <c r="J1305" i="22"/>
  <c r="I1310" i="22"/>
  <c r="Q1299" i="22"/>
  <c r="P1304" i="22"/>
  <c r="O1309" i="22"/>
  <c r="R1299" i="22"/>
  <c r="Q1304" i="22"/>
  <c r="P1309" i="22"/>
  <c r="F1300" i="22"/>
  <c r="R1304" i="22"/>
  <c r="Q1309" i="22"/>
  <c r="G1300" i="22"/>
  <c r="F1305" i="22"/>
  <c r="R1309"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Q1211" i="22"/>
  <c r="P1216" i="22"/>
  <c r="O1221" i="22"/>
  <c r="R1211" i="22"/>
  <c r="Q1216" i="22"/>
  <c r="P1221" i="22"/>
  <c r="F1212" i="22"/>
  <c r="R1216" i="22"/>
  <c r="Q1221" i="22"/>
  <c r="L1211" i="22"/>
  <c r="K1216" i="22"/>
  <c r="J1221" i="22"/>
  <c r="R1210" i="22"/>
  <c r="Q1215" i="22"/>
  <c r="P1220" i="22"/>
  <c r="K1210" i="22"/>
  <c r="J1215" i="22"/>
  <c r="I1220" i="22"/>
  <c r="Q1209" i="22"/>
  <c r="P1214" i="22"/>
  <c r="O1219" i="22"/>
  <c r="R1209" i="22"/>
  <c r="Q1214" i="22"/>
  <c r="P1219" i="22"/>
  <c r="K1311" i="22"/>
  <c r="J1308" i="22"/>
  <c r="M1309" i="22"/>
  <c r="F1302" i="22"/>
  <c r="R1306" i="22"/>
  <c r="Q1311" i="22"/>
  <c r="L1301" i="22"/>
  <c r="K1306" i="22"/>
  <c r="J1311" i="22"/>
  <c r="F1301" i="22"/>
  <c r="R1305" i="22"/>
  <c r="Q1310" i="22"/>
  <c r="L1300" i="22"/>
  <c r="K1305" i="22"/>
  <c r="J1310" i="22"/>
  <c r="M1300" i="22"/>
  <c r="L1305" i="22"/>
  <c r="K1310" i="22"/>
  <c r="N1300" i="22"/>
  <c r="M1305" i="22"/>
  <c r="L1310" i="22"/>
  <c r="O1300" i="22"/>
  <c r="N1305" i="22"/>
  <c r="M1310"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L1212" i="22"/>
  <c r="K1217" i="22"/>
  <c r="J1222" i="22"/>
  <c r="M1212" i="22"/>
  <c r="L1217" i="22"/>
  <c r="K1222" i="22"/>
  <c r="N1212" i="22"/>
  <c r="M1217" i="22"/>
  <c r="L1222" i="22"/>
  <c r="G1212" i="22"/>
  <c r="F1217" i="22"/>
  <c r="R1221" i="22"/>
  <c r="M1211" i="22"/>
  <c r="L1216" i="22"/>
  <c r="K1221" i="22"/>
  <c r="F1211" i="22"/>
  <c r="R1215" i="22"/>
  <c r="Q1220" i="22"/>
  <c r="L1210" i="22"/>
  <c r="K1215" i="22"/>
  <c r="J1220" i="22"/>
  <c r="M1210" i="22"/>
  <c r="L1215" i="22"/>
  <c r="H1302" i="22"/>
  <c r="I1313" i="22"/>
  <c r="J1300" i="22"/>
  <c r="N1302" i="22"/>
  <c r="M1307" i="22"/>
  <c r="L1312" i="22"/>
  <c r="G1302" i="22"/>
  <c r="F1307" i="22"/>
  <c r="R1311" i="22"/>
  <c r="N1301" i="22"/>
  <c r="M1306" i="22"/>
  <c r="L1311" i="22"/>
  <c r="G1301" i="22"/>
  <c r="F1306" i="22"/>
  <c r="R1310" i="22"/>
  <c r="H1301" i="22"/>
  <c r="G1306" i="22"/>
  <c r="F1311" i="22"/>
  <c r="I1301" i="22"/>
  <c r="H1306" i="22"/>
  <c r="G1311" i="22"/>
  <c r="J1301" i="22"/>
  <c r="I1306"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I1239" i="22"/>
  <c r="K1243" i="22"/>
  <c r="J1248" i="22"/>
  <c r="I1253" i="22"/>
  <c r="Q1242" i="22"/>
  <c r="P1247" i="22"/>
  <c r="O1252" i="22"/>
  <c r="K1245" i="22"/>
  <c r="J1250" i="22"/>
  <c r="M1240" i="22"/>
  <c r="L1245" i="22"/>
  <c r="K1250" i="22"/>
  <c r="N1240" i="22"/>
  <c r="M1245" i="22"/>
  <c r="L1250" i="22"/>
  <c r="O1240" i="22"/>
  <c r="N1245" i="22"/>
  <c r="M1250" i="22"/>
  <c r="P1240" i="22"/>
  <c r="O1245" i="22"/>
  <c r="N1250" i="22"/>
  <c r="I1240" i="22"/>
  <c r="H1245"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G73" i="23" s="1"/>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D66" i="23" s="1"/>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C64" i="23" s="1"/>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K65" i="23" s="1"/>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2" i="23"/>
  <c r="AM10" i="26"/>
  <c r="AL14" i="26"/>
  <c r="AL15" i="26"/>
  <c r="AM11" i="26"/>
  <c r="AF93" i="23"/>
  <c r="AG87" i="23"/>
  <c r="AG93" i="23" s="1"/>
  <c r="AF101" i="23"/>
  <c r="AG88" i="23"/>
  <c r="AG101" i="23" s="1"/>
  <c r="AF96" i="23"/>
  <c r="AG82" i="23"/>
  <c r="AG96" i="23" s="1"/>
  <c r="AF100" i="23"/>
  <c r="AF99" i="23"/>
  <c r="AG83" i="23"/>
  <c r="AF92" i="23"/>
  <c r="AG86" i="23"/>
  <c r="AG92" i="23" s="1"/>
  <c r="C73" i="23" l="1"/>
  <c r="M68" i="23"/>
  <c r="B73" i="23"/>
  <c r="G70" i="23"/>
  <c r="L60" i="23"/>
  <c r="F68" i="23"/>
  <c r="M70" i="23"/>
  <c r="C66" i="23"/>
  <c r="L70" i="23"/>
  <c r="G61" i="23"/>
  <c r="G60" i="23"/>
  <c r="E70" i="23"/>
  <c r="B61" i="23"/>
  <c r="I62" i="23"/>
  <c r="H62" i="23"/>
  <c r="M67" i="23"/>
  <c r="D62" i="23"/>
  <c r="H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<sst xmlns="http://schemas.openxmlformats.org/spreadsheetml/2006/main" count="15052" uniqueCount="1062">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</sst>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487</v>
      </c>
      <c r="C1" s="86">
        <v>45310</v>
      </c>
      <c r="D1" s="87"/>
      <c r="E1" s="87"/>
      <c r="F1" s="87"/>
      <c r="G1" s="87"/>
      <c r="H1" s="87"/>
      <c r="I1" s="87"/>
      <c r="J1" s="87"/>
      <c r="K1" s="85" t="s">
        <v>534</v>
      </c>
      <c r="L1" s="85" t="s">
        <v>536</v>
      </c>
      <c r="M1" s="163" t="s">
        <v>1054</v>
      </c>
    </row>
    <row r="2" spans="1:13">
      <c r="A2" s="1" t="s">
        <v>1</v>
      </c>
      <c r="B2" s="87" t="str">
        <f>LOOKUP(B1,K1:L50,L1:L50)</f>
        <v>WV</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WV</v>
      </c>
      <c r="C7" s="91">
        <f t="shared" ref="C7:AE7" si="3">SUMIFS(C$20:C$119,$B$20:$B$119,$B$7,$A$20:$A$119,$A$7)</f>
        <v>53623093</v>
      </c>
      <c r="D7" s="91">
        <f t="shared" si="3"/>
        <v>46961239</v>
      </c>
      <c r="E7" s="91">
        <f t="shared" si="3"/>
        <v>48340675</v>
      </c>
      <c r="F7" s="91">
        <f t="shared" si="3"/>
        <v>47209794</v>
      </c>
      <c r="G7" s="91">
        <f t="shared" si="3"/>
        <v>53640349</v>
      </c>
      <c r="H7" s="91">
        <f t="shared" si="3"/>
        <v>51295732</v>
      </c>
      <c r="I7" s="91">
        <f t="shared" si="3"/>
        <v>57895225</v>
      </c>
      <c r="J7" s="91">
        <f t="shared" si="3"/>
        <v>62109699</v>
      </c>
      <c r="K7" s="91">
        <f t="shared" si="3"/>
        <v>63208614</v>
      </c>
      <c r="L7" s="91">
        <f t="shared" si="3"/>
        <v>64171644</v>
      </c>
      <c r="M7" s="91">
        <f t="shared" si="3"/>
        <v>61816671</v>
      </c>
      <c r="N7" s="91">
        <f t="shared" si="3"/>
        <v>51213230</v>
      </c>
      <c r="O7" s="91">
        <f t="shared" si="3"/>
        <v>63078305</v>
      </c>
      <c r="P7" s="91">
        <f t="shared" si="3"/>
        <v>63204176</v>
      </c>
      <c r="Q7" s="91">
        <f t="shared" si="3"/>
        <v>57282012</v>
      </c>
      <c r="R7" s="91">
        <f t="shared" si="3"/>
        <v>60019313</v>
      </c>
      <c r="S7" s="91">
        <f t="shared" si="3"/>
        <v>57861944</v>
      </c>
      <c r="T7" s="91">
        <f t="shared" si="3"/>
        <v>56496420</v>
      </c>
      <c r="U7" s="91">
        <f t="shared" si="3"/>
        <v>53754335</v>
      </c>
      <c r="V7" s="91">
        <f t="shared" si="3"/>
        <v>37939920</v>
      </c>
      <c r="W7" s="91">
        <f t="shared" si="3"/>
        <v>46051539</v>
      </c>
      <c r="X7" s="91">
        <f t="shared" si="3"/>
        <v>45120516</v>
      </c>
      <c r="Y7" s="91">
        <f t="shared" si="3"/>
        <v>39904841</v>
      </c>
      <c r="Z7" s="91">
        <f t="shared" si="3"/>
        <v>41745993</v>
      </c>
      <c r="AA7" s="91">
        <f t="shared" si="3"/>
        <v>45541237</v>
      </c>
      <c r="AB7" s="91">
        <f t="shared" si="3"/>
        <v>37228456</v>
      </c>
      <c r="AC7" s="91">
        <f t="shared" si="3"/>
        <v>41385191</v>
      </c>
      <c r="AD7" s="91">
        <f t="shared" si="3"/>
        <v>39070517</v>
      </c>
      <c r="AE7" s="91">
        <f t="shared" si="3"/>
        <v>31217329</v>
      </c>
      <c r="AF7" s="119">
        <f>AVERAGE(U7:AE7)</f>
        <v>41723624.909090906</v>
      </c>
      <c r="AG7" s="119">
        <f t="shared" si="2"/>
        <v>41723624.909090906</v>
      </c>
      <c r="AH7" s="119">
        <f t="shared" si="2"/>
        <v>41723624.909090906</v>
      </c>
      <c r="AI7" s="119">
        <f t="shared" si="2"/>
        <v>41723624.909090906</v>
      </c>
      <c r="AJ7" s="119">
        <f t="shared" si="2"/>
        <v>41723624.909090906</v>
      </c>
      <c r="AK7" s="119">
        <f t="shared" si="2"/>
        <v>41723624.909090906</v>
      </c>
      <c r="AL7" s="119">
        <f t="shared" si="2"/>
        <v>41723624.909090906</v>
      </c>
      <c r="AM7" s="119">
        <f t="shared" si="2"/>
        <v>41723624.909090906</v>
      </c>
      <c r="AN7" s="119">
        <f t="shared" si="2"/>
        <v>41723624.909090906</v>
      </c>
      <c r="AO7" s="119">
        <f t="shared" si="2"/>
        <v>41723624.909090906</v>
      </c>
      <c r="AP7" s="119">
        <f t="shared" si="2"/>
        <v>41723624.909090906</v>
      </c>
      <c r="AQ7" s="119">
        <f t="shared" si="2"/>
        <v>41723624.909090906</v>
      </c>
      <c r="AR7" s="119">
        <f t="shared" si="2"/>
        <v>41723624.909090906</v>
      </c>
      <c r="AS7" s="119">
        <f t="shared" si="2"/>
        <v>41723624.909090906</v>
      </c>
      <c r="AT7" s="119">
        <f t="shared" si="2"/>
        <v>41723624.909090906</v>
      </c>
      <c r="AU7" s="119">
        <f t="shared" si="2"/>
        <v>41723624.909090906</v>
      </c>
      <c r="AV7" s="119">
        <f t="shared" si="2"/>
        <v>41723624.909090906</v>
      </c>
      <c r="AW7" s="119">
        <f t="shared" si="2"/>
        <v>41723624.909090906</v>
      </c>
      <c r="AX7" s="119">
        <f t="shared" si="2"/>
        <v>41723624.909090906</v>
      </c>
      <c r="AY7" s="119">
        <f t="shared" si="2"/>
        <v>41723624.909090906</v>
      </c>
      <c r="AZ7" s="119">
        <f t="shared" si="2"/>
        <v>41723624.909090906</v>
      </c>
      <c r="BA7" s="119">
        <f t="shared" si="2"/>
        <v>41723624.909090906</v>
      </c>
      <c r="BB7" s="119">
        <f t="shared" si="2"/>
        <v>41723624.909090906</v>
      </c>
      <c r="BC7" s="119">
        <f t="shared" si="2"/>
        <v>41723624.909090906</v>
      </c>
      <c r="BD7" s="119">
        <f t="shared" si="2"/>
        <v>41723624.909090906</v>
      </c>
      <c r="BE7" s="119">
        <f t="shared" si="2"/>
        <v>41723624.909090906</v>
      </c>
      <c r="BF7" s="119">
        <f t="shared" si="2"/>
        <v>41723624.909090906</v>
      </c>
      <c r="BG7" s="119">
        <f t="shared" si="2"/>
        <v>41723624.909090906</v>
      </c>
      <c r="BH7" s="119">
        <f t="shared" si="2"/>
        <v>41723624.909090906</v>
      </c>
      <c r="BI7" s="119">
        <f t="shared" si="2"/>
        <v>41723624.909090906</v>
      </c>
      <c r="BJ7" s="119">
        <f t="shared" si="2"/>
        <v>41723624.909090906</v>
      </c>
      <c r="BK7" s="119">
        <f t="shared" si="2"/>
        <v>41723624.909090906</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WV</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397</v>
      </c>
      <c r="AE10" s="91">
        <f t="shared" si="5"/>
        <v>8784</v>
      </c>
      <c r="AF10" s="119">
        <f t="shared" ref="AF10:BK11" si="6">AE10</f>
        <v>8784</v>
      </c>
      <c r="AG10" s="119">
        <f t="shared" si="6"/>
        <v>8784</v>
      </c>
      <c r="AH10" s="119">
        <f t="shared" si="6"/>
        <v>8784</v>
      </c>
      <c r="AI10" s="119">
        <f t="shared" si="6"/>
        <v>8784</v>
      </c>
      <c r="AJ10" s="119">
        <f t="shared" si="6"/>
        <v>8784</v>
      </c>
      <c r="AK10" s="119">
        <f t="shared" si="6"/>
        <v>8784</v>
      </c>
      <c r="AL10" s="119">
        <f t="shared" si="6"/>
        <v>8784</v>
      </c>
      <c r="AM10" s="119">
        <f t="shared" si="6"/>
        <v>8784</v>
      </c>
      <c r="AN10" s="119">
        <f t="shared" si="6"/>
        <v>8784</v>
      </c>
      <c r="AO10" s="119">
        <f t="shared" si="6"/>
        <v>8784</v>
      </c>
      <c r="AP10" s="119">
        <f t="shared" si="6"/>
        <v>8784</v>
      </c>
      <c r="AQ10" s="119">
        <f t="shared" si="6"/>
        <v>8784</v>
      </c>
      <c r="AR10" s="119">
        <f t="shared" si="6"/>
        <v>8784</v>
      </c>
      <c r="AS10" s="119">
        <f t="shared" si="6"/>
        <v>8784</v>
      </c>
      <c r="AT10" s="119">
        <f t="shared" si="6"/>
        <v>8784</v>
      </c>
      <c r="AU10" s="119">
        <f t="shared" si="6"/>
        <v>8784</v>
      </c>
      <c r="AV10" s="119">
        <f t="shared" si="6"/>
        <v>8784</v>
      </c>
      <c r="AW10" s="119">
        <f t="shared" si="6"/>
        <v>8784</v>
      </c>
      <c r="AX10" s="119">
        <f t="shared" si="6"/>
        <v>8784</v>
      </c>
      <c r="AY10" s="119">
        <f t="shared" si="6"/>
        <v>8784</v>
      </c>
      <c r="AZ10" s="119">
        <f t="shared" si="6"/>
        <v>8784</v>
      </c>
      <c r="BA10" s="119">
        <f t="shared" si="6"/>
        <v>8784</v>
      </c>
      <c r="BB10" s="119">
        <f t="shared" si="6"/>
        <v>8784</v>
      </c>
      <c r="BC10" s="119">
        <f t="shared" si="6"/>
        <v>8784</v>
      </c>
      <c r="BD10" s="119">
        <f t="shared" si="6"/>
        <v>8784</v>
      </c>
      <c r="BE10" s="119">
        <f t="shared" si="6"/>
        <v>8784</v>
      </c>
      <c r="BF10" s="119">
        <f t="shared" si="6"/>
        <v>8784</v>
      </c>
      <c r="BG10" s="119">
        <f t="shared" si="6"/>
        <v>8784</v>
      </c>
      <c r="BH10" s="119">
        <f t="shared" si="6"/>
        <v>8784</v>
      </c>
      <c r="BI10" s="119">
        <f t="shared" si="6"/>
        <v>8784</v>
      </c>
      <c r="BJ10" s="119">
        <f t="shared" si="6"/>
        <v>8784</v>
      </c>
      <c r="BK10" s="119">
        <f t="shared" si="6"/>
        <v>8784</v>
      </c>
    </row>
    <row r="11" spans="1:63" ht="14.75">
      <c r="A11" s="91" t="s">
        <v>849</v>
      </c>
      <c r="B11" s="91" t="str">
        <f>About!B2</f>
        <v>WV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10</v>
      </c>
      <c r="AE11" s="91">
        <f t="shared" si="7"/>
        <v>246</v>
      </c>
      <c r="AF11" s="119">
        <f>AVERAGE(W11:AE11)</f>
        <v>28.444444444444443</v>
      </c>
      <c r="AG11" s="119">
        <f t="shared" si="6"/>
        <v>28.444444444444443</v>
      </c>
      <c r="AH11" s="119">
        <f t="shared" si="6"/>
        <v>28.444444444444443</v>
      </c>
      <c r="AI11" s="119">
        <f t="shared" si="6"/>
        <v>28.444444444444443</v>
      </c>
      <c r="AJ11" s="119">
        <f t="shared" si="6"/>
        <v>28.444444444444443</v>
      </c>
      <c r="AK11" s="119">
        <f t="shared" si="6"/>
        <v>28.444444444444443</v>
      </c>
      <c r="AL11" s="119">
        <f t="shared" si="6"/>
        <v>28.444444444444443</v>
      </c>
      <c r="AM11" s="119">
        <f t="shared" si="6"/>
        <v>28.444444444444443</v>
      </c>
      <c r="AN11" s="119">
        <f t="shared" si="6"/>
        <v>28.444444444444443</v>
      </c>
      <c r="AO11" s="119">
        <f t="shared" si="6"/>
        <v>28.444444444444443</v>
      </c>
      <c r="AP11" s="119">
        <f t="shared" si="6"/>
        <v>28.444444444444443</v>
      </c>
      <c r="AQ11" s="119">
        <f t="shared" si="6"/>
        <v>28.444444444444443</v>
      </c>
      <c r="AR11" s="119">
        <f t="shared" si="6"/>
        <v>28.444444444444443</v>
      </c>
      <c r="AS11" s="119">
        <f t="shared" si="6"/>
        <v>28.444444444444443</v>
      </c>
      <c r="AT11" s="119">
        <f t="shared" si="6"/>
        <v>28.444444444444443</v>
      </c>
      <c r="AU11" s="119">
        <f t="shared" si="6"/>
        <v>28.444444444444443</v>
      </c>
      <c r="AV11" s="119">
        <f t="shared" si="6"/>
        <v>28.444444444444443</v>
      </c>
      <c r="AW11" s="119">
        <f t="shared" si="6"/>
        <v>28.444444444444443</v>
      </c>
      <c r="AX11" s="119">
        <f t="shared" si="6"/>
        <v>28.444444444444443</v>
      </c>
      <c r="AY11" s="119">
        <f t="shared" si="6"/>
        <v>28.444444444444443</v>
      </c>
      <c r="AZ11" s="119">
        <f t="shared" si="6"/>
        <v>28.444444444444443</v>
      </c>
      <c r="BA11" s="119">
        <f t="shared" si="6"/>
        <v>28.444444444444443</v>
      </c>
      <c r="BB11" s="119">
        <f t="shared" si="6"/>
        <v>28.444444444444443</v>
      </c>
      <c r="BC11" s="119">
        <f t="shared" si="6"/>
        <v>28.444444444444443</v>
      </c>
      <c r="BD11" s="119">
        <f t="shared" si="6"/>
        <v>28.444444444444443</v>
      </c>
      <c r="BE11" s="119">
        <f t="shared" si="6"/>
        <v>28.444444444444443</v>
      </c>
      <c r="BF11" s="119">
        <f t="shared" si="6"/>
        <v>28.444444444444443</v>
      </c>
      <c r="BG11" s="119">
        <f t="shared" si="6"/>
        <v>28.444444444444443</v>
      </c>
      <c r="BH11" s="119">
        <f t="shared" si="6"/>
        <v>28.444444444444443</v>
      </c>
      <c r="BI11" s="119">
        <f t="shared" si="6"/>
        <v>28.444444444444443</v>
      </c>
      <c r="BJ11" s="119">
        <f t="shared" si="6"/>
        <v>28.444444444444443</v>
      </c>
      <c r="BK11" s="119">
        <f t="shared" si="6"/>
        <v>28.444444444444443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WV</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387</v>
      </c>
      <c r="AE14" s="91">
        <f t="shared" si="9"/>
        <v>8538</v>
      </c>
      <c r="AF14" s="91">
        <f t="shared" si="9"/>
        <v>8755.5555555555547</v>
      </c>
      <c r="AG14" s="91">
        <f t="shared" si="9"/>
        <v>8755.5555555555547</v>
      </c>
      <c r="AH14" s="91">
        <f t="shared" si="9"/>
        <v>8755.5555555555547</v>
      </c>
      <c r="AI14" s="91">
        <f t="shared" si="9"/>
        <v>8755.5555555555547</v>
      </c>
      <c r="AJ14" s="91">
        <f t="shared" si="9"/>
        <v>8755.5555555555547</v>
      </c>
      <c r="AK14" s="91">
        <f t="shared" si="9"/>
        <v>8755.5555555555547</v>
      </c>
      <c r="AL14" s="91">
        <f t="shared" si="9"/>
        <v>8755.5555555555547</v>
      </c>
      <c r="AM14" s="91">
        <f t="shared" si="9"/>
        <v>8755.5555555555547</v>
      </c>
      <c r="AN14" s="91">
        <f t="shared" si="9"/>
        <v>8755.5555555555547</v>
      </c>
      <c r="AO14" s="91">
        <f t="shared" si="9"/>
        <v>8755.5555555555547</v>
      </c>
      <c r="AP14" s="91">
        <f t="shared" si="9"/>
        <v>8755.5555555555547</v>
      </c>
      <c r="AQ14" s="91">
        <f t="shared" si="9"/>
        <v>8755.5555555555547</v>
      </c>
      <c r="AR14" s="91">
        <f t="shared" si="9"/>
        <v>8755.5555555555547</v>
      </c>
      <c r="AS14" s="91">
        <f t="shared" si="9"/>
        <v>8755.5555555555547</v>
      </c>
      <c r="AT14" s="91">
        <f t="shared" si="9"/>
        <v>8755.5555555555547</v>
      </c>
      <c r="AU14" s="91">
        <f t="shared" si="9"/>
        <v>8755.5555555555547</v>
      </c>
      <c r="AV14" s="91">
        <f t="shared" si="9"/>
        <v>8755.5555555555547</v>
      </c>
      <c r="AW14" s="91">
        <f t="shared" si="9"/>
        <v>8755.5555555555547</v>
      </c>
      <c r="AX14" s="91">
        <f t="shared" si="9"/>
        <v>8755.5555555555547</v>
      </c>
      <c r="AY14" s="91">
        <f t="shared" si="9"/>
        <v>8755.5555555555547</v>
      </c>
      <c r="AZ14" s="91">
        <f t="shared" si="9"/>
        <v>8755.5555555555547</v>
      </c>
      <c r="BA14" s="91">
        <f t="shared" si="9"/>
        <v>8755.5555555555547</v>
      </c>
      <c r="BB14" s="91">
        <f t="shared" si="9"/>
        <v>8755.5555555555547</v>
      </c>
      <c r="BC14" s="91">
        <f t="shared" si="9"/>
        <v>8755.5555555555547</v>
      </c>
      <c r="BD14" s="91">
        <f t="shared" si="9"/>
        <v>8755.5555555555547</v>
      </c>
      <c r="BE14" s="91">
        <f t="shared" si="9"/>
        <v>8755.5555555555547</v>
      </c>
      <c r="BF14" s="91">
        <f t="shared" si="9"/>
        <v>8755.5555555555547</v>
      </c>
      <c r="BG14" s="91">
        <f t="shared" si="9"/>
        <v>8755.5555555555547</v>
      </c>
      <c r="BH14" s="91">
        <f t="shared" si="9"/>
        <v>8755.5555555555547</v>
      </c>
      <c r="BI14" s="91">
        <f t="shared" si="9"/>
        <v>8755.5555555555547</v>
      </c>
      <c r="BJ14" s="91">
        <f t="shared" si="9"/>
        <v>8755.5555555555547</v>
      </c>
      <c r="BK14" s="91">
        <f t="shared" si="9"/>
        <v>8755.5555555555547</v>
      </c>
    </row>
    <row r="15" spans="1:63" ht="14.75">
      <c r="A15" s="91" t="s">
        <v>849</v>
      </c>
      <c r="B15" s="91" t="str">
        <f>About!B2</f>
        <v>WV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2996.277</v>
      </c>
      <c r="R20" s="91">
        <f t="shared" si="2"/>
        <v>0.12270142574946891</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3075.1460000000002</v>
      </c>
      <c r="R23" s="91">
        <f t="shared" si="2"/>
        <v>0.1259312134985438</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590.52950350000003</v>
      </c>
      <c r="R36" s="91">
        <f t="shared" si="2"/>
        <v>2.4182948381132982E-2</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4583.473</v>
      </c>
      <c r="R38" s="91">
        <f t="shared" si="2"/>
        <v>0.18769915865061723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2492.509978</v>
      </c>
      <c r="R41" s="91">
        <f t="shared" si="2"/>
        <v>0.10207151341327166</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10681.316224</v>
      </c>
      <c r="R49" s="91">
        <f t="shared" si="2"/>
        <v>0.43741374030696545</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24419.251705499999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NC</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VA</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KY</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OH</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OH</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OH</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PA</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VA</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PA</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MD</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VA</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24419.251705499999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0.12270142574946891</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0.1259312134985438</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2.4182948381132982E-2</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0.18769915865061723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0.10207151341327166</v>
      </c>
      <c r="D41" s="91">
        <f t="shared" si="0"/>
        <v>0.10207151341327166</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0.43741374030696545</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0.10207151341327166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West 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0</v>
      </c>
      <c r="C5" s="172">
        <f>SUMIFS(calcs!M:M,calcs!A:A,A2)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347</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1.2043478045324352E-2</v>
      </c>
      <c r="D39">
        <f>SUMPRODUCT(P$57:P$106,$B$57:$B$106)</f>
        <v>8.2894342700945093E-3</v>
      </c>
      <c r="E39">
        <f>SUMPRODUCT(AB$57:AB$106,$B$57:$B$106)</f>
        <v>6.7773111149619456E-3</v>
      </c>
      <c r="F39">
        <f>SUMPRODUCT(AN$57:AN$106,$B$57:$B$106)</f>
        <v>6.5333549168530396E-3</v>
      </c>
      <c r="G39">
        <f>SUMPRODUCT(AZ$57:AZ$106,$B$57:$B$106)</f>
        <v>6.3242829245405661E-3</v>
      </c>
      <c r="H39">
        <f>SUMPRODUCT(BL$57:BL$106,$B$57:$B$106)</f>
        <v>6.1483139212036454E-3</v>
      </c>
      <c r="I39">
        <f>SUMPRODUCT(BX$57:BX$106,$B$57:$B$106)</f>
        <v>5.9624635131074796E-3</v>
      </c>
      <c r="J39">
        <f>SUMPRODUCT(CJ$57:CJ$106,$B$57:$B$106)</f>
        <v>5.9249790064816125E-3</v>
      </c>
      <c r="K39">
        <f>SUMPRODUCT(CV$57:CV$106,$B$57:$B$106)</f>
        <v>6.1984896434299618E-3</v>
      </c>
      <c r="L39" s="156">
        <f>K39</f>
        <v>6.1984896434299618E-3</v>
      </c>
      <c r="M39" s="156">
        <f t="shared" ref="M39:AE50" si="53">L39</f>
        <v>6.1984896434299618E-3</v>
      </c>
      <c r="N39" s="156">
        <f t="shared" si="53"/>
        <v>6.1984896434299618E-3</v>
      </c>
      <c r="O39" s="156">
        <f t="shared" si="53"/>
        <v>6.1984896434299618E-3</v>
      </c>
      <c r="P39" s="156">
        <f t="shared" si="53"/>
        <v>6.1984896434299618E-3</v>
      </c>
      <c r="Q39" s="156">
        <f t="shared" si="53"/>
        <v>6.1984896434299618E-3</v>
      </c>
      <c r="R39" s="156">
        <f t="shared" si="53"/>
        <v>6.1984896434299618E-3</v>
      </c>
      <c r="S39" s="156">
        <f t="shared" si="53"/>
        <v>6.1984896434299618E-3</v>
      </c>
      <c r="T39" s="156">
        <f t="shared" si="53"/>
        <v>6.1984896434299618E-3</v>
      </c>
      <c r="U39" s="156">
        <f t="shared" si="53"/>
        <v>6.1984896434299618E-3</v>
      </c>
      <c r="V39" s="156">
        <f t="shared" si="53"/>
        <v>6.1984896434299618E-3</v>
      </c>
      <c r="W39" s="156">
        <f t="shared" si="53"/>
        <v>6.1984896434299618E-3</v>
      </c>
      <c r="X39" s="156">
        <f t="shared" si="53"/>
        <v>6.1984896434299618E-3</v>
      </c>
      <c r="Y39" s="156">
        <f t="shared" si="53"/>
        <v>6.1984896434299618E-3</v>
      </c>
      <c r="Z39" s="156">
        <f t="shared" si="53"/>
        <v>6.1984896434299618E-3</v>
      </c>
      <c r="AA39" s="156">
        <f t="shared" si="53"/>
        <v>6.1984896434299618E-3</v>
      </c>
      <c r="AB39" s="156">
        <f t="shared" si="53"/>
        <v>6.1984896434299618E-3</v>
      </c>
      <c r="AC39" s="156">
        <f t="shared" si="53"/>
        <v>6.1984896434299618E-3</v>
      </c>
      <c r="AD39" s="156">
        <f t="shared" si="53"/>
        <v>6.1984896434299618E-3</v>
      </c>
      <c r="AE39" s="156">
        <f t="shared" si="53"/>
        <v>6.1984896434299618E-3</v>
      </c>
    </row>
    <row r="40" spans="1:32">
      <c r="B40" s="2" t="s">
        <v>98</v>
      </c>
      <c r="C40">
        <f>SUMPRODUCT(E57:E106,$B$57:$B$106)</f>
        <v>0.20689295164755744</v>
      </c>
      <c r="D40">
        <f>SUMPRODUCT(Q$57:Q$106,$B$57:$B$106)</f>
        <v>0.17525400633592414</v>
      </c>
      <c r="E40">
        <f>SUMPRODUCT(AC$57:AC$106,$B$57:$B$106)</f>
        <v>0.14548418395108528</v>
      </c>
      <c r="F40">
        <f>SUMPRODUCT(AO$57:AO$106,$B$57:$B$106)</f>
        <v>0.14231802802142124</v>
      </c>
      <c r="G40">
        <f>SUMPRODUCT(BA$57:BA$106,$B$57:$B$106)</f>
        <v>0.14023535779708241</v>
      </c>
      <c r="H40">
        <f>SUMPRODUCT(BM$57:BM$106,$B$57:$B$106)</f>
        <v>0.12452248931930708</v>
      </c>
      <c r="I40">
        <f>SUMPRODUCT(BY$57:BY$106,$B$57:$B$106)</f>
        <v>7.2231194099736107E-2</v>
      </c>
      <c r="J40">
        <f>SUMPRODUCT(CK$57:CK$106,$B$57:$B$106)</f>
        <v>6.4795666725762285E-2</v>
      </c>
      <c r="K40">
        <f>SUMPRODUCT(CW$57:CW$106,$B$57:$B$106)</f>
        <v>5.3759413726213942E-2</v>
      </c>
      <c r="L40" s="156">
        <f t="shared" ref="L40:AA50" si="54">K40</f>
        <v>5.3759413726213942E-2</v>
      </c>
      <c r="M40" s="156">
        <f t="shared" si="54"/>
        <v>5.3759413726213942E-2</v>
      </c>
      <c r="N40" s="156">
        <f t="shared" si="54"/>
        <v>5.3759413726213942E-2</v>
      </c>
      <c r="O40" s="156">
        <f t="shared" si="54"/>
        <v>5.3759413726213942E-2</v>
      </c>
      <c r="P40" s="156">
        <f t="shared" si="54"/>
        <v>5.3759413726213942E-2</v>
      </c>
      <c r="Q40" s="156">
        <f t="shared" si="54"/>
        <v>5.3759413726213942E-2</v>
      </c>
      <c r="R40" s="156">
        <f t="shared" si="54"/>
        <v>5.3759413726213942E-2</v>
      </c>
      <c r="S40" s="156">
        <f t="shared" si="54"/>
        <v>5.3759413726213942E-2</v>
      </c>
      <c r="T40" s="156">
        <f t="shared" si="54"/>
        <v>5.3759413726213942E-2</v>
      </c>
      <c r="U40" s="156">
        <f t="shared" si="54"/>
        <v>5.3759413726213942E-2</v>
      </c>
      <c r="V40" s="156">
        <f t="shared" si="54"/>
        <v>5.3759413726213942E-2</v>
      </c>
      <c r="W40" s="156">
        <f t="shared" si="54"/>
        <v>5.3759413726213942E-2</v>
      </c>
      <c r="X40" s="156">
        <f t="shared" si="54"/>
        <v>5.3759413726213942E-2</v>
      </c>
      <c r="Y40" s="156">
        <f t="shared" si="54"/>
        <v>5.3759413726213942E-2</v>
      </c>
      <c r="Z40" s="156">
        <f t="shared" si="54"/>
        <v>5.3759413726213942E-2</v>
      </c>
      <c r="AA40" s="156">
        <f t="shared" si="54"/>
        <v>5.3759413726213942E-2</v>
      </c>
      <c r="AB40" s="156">
        <f t="shared" si="53"/>
        <v>5.3759413726213942E-2</v>
      </c>
      <c r="AC40" s="156">
        <f t="shared" si="53"/>
        <v>5.3759413726213942E-2</v>
      </c>
      <c r="AD40" s="156">
        <f t="shared" si="53"/>
        <v>5.3759413726213942E-2</v>
      </c>
      <c r="AE40" s="156">
        <f t="shared" si="53"/>
        <v>5.3759413726213942E-2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2.2034553336122777E-2</v>
      </c>
      <c r="D42">
        <f>SUMPRODUCT(S$57:S$106,$B$57:$B$106)</f>
        <v>2.1133572531307782E-2</v>
      </c>
      <c r="E42">
        <f>SUMPRODUCT(AE$57:AE$106,$B$57:$B$106)</f>
        <v>2.1448674379770258E-2</v>
      </c>
      <c r="F42">
        <f>SUMPRODUCT(AQ$57:AQ$106,$B$57:$B$106)</f>
        <v>2.2151392175176487E-2</v>
      </c>
      <c r="G42">
        <f>SUMPRODUCT(BC$57:BC$106,$B$57:$B$106)</f>
        <v>2.2146110327827963E-2</v>
      </c>
      <c r="H42">
        <f>SUMPRODUCT(BO$57:BO$106,$B$57:$B$106)</f>
        <v>2.2955355267538821E-2</v>
      </c>
      <c r="I42">
        <f>SUMPRODUCT(CA$57:CA$106,$B$57:$B$106)</f>
        <v>2.0898551138061779E-2</v>
      </c>
      <c r="J42">
        <f>SUMPRODUCT(CM$57:CM$106,$B$57:$B$106)</f>
        <v>2.0970307167526153E-2</v>
      </c>
      <c r="K42">
        <f>SUMPRODUCT(CY$57:CY$106,$B$57:$B$106)</f>
        <v>2.1732957589805139E-2</v>
      </c>
      <c r="L42" s="156">
        <f t="shared" si="54"/>
        <v>2.1732957589805139E-2</v>
      </c>
      <c r="M42" s="156">
        <f t="shared" si="53"/>
        <v>2.1732957589805139E-2</v>
      </c>
      <c r="N42" s="156">
        <f t="shared" si="53"/>
        <v>2.1732957589805139E-2</v>
      </c>
      <c r="O42" s="156">
        <f t="shared" si="53"/>
        <v>2.1732957589805139E-2</v>
      </c>
      <c r="P42" s="156">
        <f t="shared" si="53"/>
        <v>2.1732957589805139E-2</v>
      </c>
      <c r="Q42" s="156">
        <f t="shared" si="53"/>
        <v>2.1732957589805139E-2</v>
      </c>
      <c r="R42" s="156">
        <f t="shared" si="53"/>
        <v>2.1732957589805139E-2</v>
      </c>
      <c r="S42" s="156">
        <f t="shared" si="53"/>
        <v>2.1732957589805139E-2</v>
      </c>
      <c r="T42" s="156">
        <f t="shared" si="53"/>
        <v>2.1732957589805139E-2</v>
      </c>
      <c r="U42" s="156">
        <f t="shared" si="53"/>
        <v>2.1732957589805139E-2</v>
      </c>
      <c r="V42" s="156">
        <f t="shared" si="53"/>
        <v>2.1732957589805139E-2</v>
      </c>
      <c r="W42" s="156">
        <f t="shared" si="53"/>
        <v>2.1732957589805139E-2</v>
      </c>
      <c r="X42" s="156">
        <f t="shared" si="53"/>
        <v>2.1732957589805139E-2</v>
      </c>
      <c r="Y42" s="156">
        <f t="shared" si="53"/>
        <v>2.1732957589805139E-2</v>
      </c>
      <c r="Z42" s="156">
        <f t="shared" si="53"/>
        <v>2.1732957589805139E-2</v>
      </c>
      <c r="AA42" s="156">
        <f t="shared" si="53"/>
        <v>2.1732957589805139E-2</v>
      </c>
      <c r="AB42" s="156">
        <f t="shared" si="53"/>
        <v>2.1732957589805139E-2</v>
      </c>
      <c r="AC42" s="156">
        <f t="shared" si="53"/>
        <v>2.1732957589805139E-2</v>
      </c>
      <c r="AD42" s="156">
        <f t="shared" si="53"/>
        <v>2.1732957589805139E-2</v>
      </c>
      <c r="AE42" s="156">
        <f t="shared" si="53"/>
        <v>2.1732957589805139E-2</v>
      </c>
    </row>
    <row r="43" spans="1:32">
      <c r="B43" s="2" t="s">
        <v>347</v>
      </c>
      <c r="C43">
        <f>SUMPRODUCT(H57:H106,$B$57:$B$106)</f>
        <v>0.45967558393336444</v>
      </c>
      <c r="D43">
        <f>SUMPRODUCT(T$57:T$106,$B$57:$B$106)</f>
        <v>0.47316801064695496</v>
      </c>
      <c r="E43">
        <f>SUMPRODUCT(AF$57:AF$106,$B$57:$B$106)</f>
        <v>0.47865229427351441</v>
      </c>
      <c r="F43">
        <f>SUMPRODUCT(AR$57:AR$106,$B$57:$B$106)</f>
        <v>0.46703368356551611</v>
      </c>
      <c r="G43">
        <f>SUMPRODUCT(BD$57:BD$106,$B$57:$B$106)</f>
        <v>0.46107091013800672</v>
      </c>
      <c r="H43">
        <f>SUMPRODUCT(BP$57:BP$106,$B$57:$B$106)</f>
        <v>0.4624554386281341</v>
      </c>
      <c r="I43">
        <f>SUMPRODUCT(CB$57:CB$106,$B$57:$B$106)</f>
        <v>0.43146888176942455</v>
      </c>
      <c r="J43">
        <f>SUMPRODUCT(CN$57:CN$106,$B$57:$B$106)</f>
        <v>0.42640890753920158</v>
      </c>
      <c r="K43">
        <f>SUMPRODUCT(CZ$57:CZ$106,$B$57:$B$106)</f>
        <v>0.39818205757966485</v>
      </c>
      <c r="L43" s="156">
        <f t="shared" si="54"/>
        <v>0.39818205757966485</v>
      </c>
      <c r="M43" s="156">
        <f t="shared" si="53"/>
        <v>0.39818205757966485</v>
      </c>
      <c r="N43" s="156">
        <f t="shared" si="53"/>
        <v>0.39818205757966485</v>
      </c>
      <c r="O43" s="156">
        <f t="shared" si="53"/>
        <v>0.39818205757966485</v>
      </c>
      <c r="P43" s="156">
        <f t="shared" si="53"/>
        <v>0.39818205757966485</v>
      </c>
      <c r="Q43" s="156">
        <f t="shared" si="53"/>
        <v>0.39818205757966485</v>
      </c>
      <c r="R43" s="156">
        <f t="shared" si="53"/>
        <v>0.39818205757966485</v>
      </c>
      <c r="S43" s="156">
        <f t="shared" si="53"/>
        <v>0.39818205757966485</v>
      </c>
      <c r="T43" s="156">
        <f t="shared" si="53"/>
        <v>0.39818205757966485</v>
      </c>
      <c r="U43" s="156">
        <f t="shared" si="53"/>
        <v>0.39818205757966485</v>
      </c>
      <c r="V43" s="156">
        <f t="shared" si="53"/>
        <v>0.39818205757966485</v>
      </c>
      <c r="W43" s="156">
        <f t="shared" si="53"/>
        <v>0.39818205757966485</v>
      </c>
      <c r="X43" s="156">
        <f t="shared" si="53"/>
        <v>0.39818205757966485</v>
      </c>
      <c r="Y43" s="156">
        <f t="shared" si="53"/>
        <v>0.39818205757966485</v>
      </c>
      <c r="Z43" s="156">
        <f t="shared" si="53"/>
        <v>0.39818205757966485</v>
      </c>
      <c r="AA43" s="156">
        <f t="shared" si="53"/>
        <v>0.39818205757966485</v>
      </c>
      <c r="AB43" s="156">
        <f t="shared" si="53"/>
        <v>0.39818205757966485</v>
      </c>
      <c r="AC43" s="156">
        <f t="shared" si="53"/>
        <v>0.39818205757966485</v>
      </c>
      <c r="AD43" s="156">
        <f t="shared" si="53"/>
        <v>0.39818205757966485</v>
      </c>
      <c r="AE43" s="156">
        <f t="shared" si="53"/>
        <v>0.39818205757966485</v>
      </c>
    </row>
    <row r="44" spans="1:32">
      <c r="B44" s="2" t="s">
        <v>99</v>
      </c>
      <c r="C44">
        <f>SUMPRODUCT(I57:I106,$B$57:$B$106)</f>
        <v>0.22394783888375602</v>
      </c>
      <c r="D44">
        <f>SUMPRODUCT(U$57:U$106,$B$57:$B$106)</f>
        <v>0.21484937983576768</v>
      </c>
      <c r="E44">
        <f>SUMPRODUCT(AG$57:AG$106,$B$57:$B$106)</f>
        <v>0.2149627790115605</v>
      </c>
      <c r="F44">
        <f>SUMPRODUCT(AS$57:AS$106,$B$57:$B$106)</f>
        <v>0.21470025499546477</v>
      </c>
      <c r="G44">
        <f>SUMPRODUCT(BE$57:BE$106,$B$57:$B$106)</f>
        <v>0.21550776797407081</v>
      </c>
      <c r="H44">
        <f>SUMPRODUCT(BQ$57:BQ$106,$B$57:$B$106)</f>
        <v>0.22059211858870639</v>
      </c>
      <c r="I44">
        <f>SUMPRODUCT(CC$57:CC$106,$B$57:$B$106)</f>
        <v>0.23793061655658398</v>
      </c>
      <c r="J44">
        <f>SUMPRODUCT(CO$57:CO$106,$B$57:$B$106)</f>
        <v>0.24357768985908729</v>
      </c>
      <c r="K44">
        <f>SUMPRODUCT(DA$57:DA$106,$B$57:$B$106)</f>
        <v>0.25830475093822414</v>
      </c>
      <c r="L44" s="156">
        <f t="shared" si="54"/>
        <v>0.25830475093822414</v>
      </c>
      <c r="M44" s="156">
        <f t="shared" si="53"/>
        <v>0.25830475093822414</v>
      </c>
      <c r="N44" s="156">
        <f t="shared" si="53"/>
        <v>0.25830475093822414</v>
      </c>
      <c r="O44" s="156">
        <f t="shared" si="53"/>
        <v>0.25830475093822414</v>
      </c>
      <c r="P44" s="156">
        <f t="shared" si="53"/>
        <v>0.25830475093822414</v>
      </c>
      <c r="Q44" s="156">
        <f t="shared" si="53"/>
        <v>0.25830475093822414</v>
      </c>
      <c r="R44" s="156">
        <f t="shared" si="53"/>
        <v>0.25830475093822414</v>
      </c>
      <c r="S44" s="156">
        <f t="shared" si="53"/>
        <v>0.25830475093822414</v>
      </c>
      <c r="T44" s="156">
        <f t="shared" si="53"/>
        <v>0.25830475093822414</v>
      </c>
      <c r="U44" s="156">
        <f t="shared" si="53"/>
        <v>0.25830475093822414</v>
      </c>
      <c r="V44" s="156">
        <f t="shared" si="53"/>
        <v>0.25830475093822414</v>
      </c>
      <c r="W44" s="156">
        <f t="shared" si="53"/>
        <v>0.25830475093822414</v>
      </c>
      <c r="X44" s="156">
        <f t="shared" si="53"/>
        <v>0.25830475093822414</v>
      </c>
      <c r="Y44" s="156">
        <f t="shared" si="53"/>
        <v>0.25830475093822414</v>
      </c>
      <c r="Z44" s="156">
        <f t="shared" si="53"/>
        <v>0.25830475093822414</v>
      </c>
      <c r="AA44" s="156">
        <f t="shared" si="53"/>
        <v>0.25830475093822414</v>
      </c>
      <c r="AB44" s="156">
        <f t="shared" si="53"/>
        <v>0.25830475093822414</v>
      </c>
      <c r="AC44" s="156">
        <f t="shared" si="53"/>
        <v>0.25830475093822414</v>
      </c>
      <c r="AD44" s="156">
        <f t="shared" si="53"/>
        <v>0.25830475093822414</v>
      </c>
      <c r="AE44" s="156">
        <f t="shared" si="53"/>
        <v>0.25830475093822414</v>
      </c>
    </row>
    <row r="45" spans="1:32">
      <c r="B45" s="2" t="s">
        <v>109</v>
      </c>
      <c r="C45">
        <f>SUMPRODUCT(J57:J106,$B$57:$B$106)</f>
        <v>1.0116569935399785E-4</v>
      </c>
      <c r="D45">
        <f>SUMPRODUCT(V$57:V$106,$B$57:$B$106)</f>
        <v>2.8997300431062728E-4</v>
      </c>
      <c r="E45">
        <f>SUMPRODUCT(AH$57:AH$106,$B$57:$B$106)</f>
        <v>2.4570577518135864E-2</v>
      </c>
      <c r="F45">
        <f>SUMPRODUCT(AT$57:AT$106,$B$57:$B$106)</f>
        <v>3.9647945105719284E-2</v>
      </c>
      <c r="G45">
        <f>SUMPRODUCT(BF$57:BF$106,$B$57:$B$106)</f>
        <v>4.8563346266262526E-2</v>
      </c>
      <c r="H45">
        <f>SUMPRODUCT(BR$57:BR$106,$B$57:$B$106)</f>
        <v>5.3412837192443663E-2</v>
      </c>
      <c r="I45">
        <f>SUMPRODUCT(CD$57:CD$106,$B$57:$B$106)</f>
        <v>5.9124249033208343E-2</v>
      </c>
      <c r="J45">
        <f>SUMPRODUCT(CP$57:CP$106,$B$57:$B$106)</f>
        <v>5.998287624411161E-2</v>
      </c>
      <c r="K45">
        <f>SUMPRODUCT(DB$57:DB$106,$B$57:$B$106)</f>
        <v>6.3586111902007747E-2</v>
      </c>
      <c r="L45" s="156">
        <f t="shared" si="54"/>
        <v>6.3586111902007747E-2</v>
      </c>
      <c r="M45" s="156">
        <f t="shared" si="53"/>
        <v>6.3586111902007747E-2</v>
      </c>
      <c r="N45" s="156">
        <f t="shared" si="53"/>
        <v>6.3586111902007747E-2</v>
      </c>
      <c r="O45" s="156">
        <f t="shared" si="53"/>
        <v>6.3586111902007747E-2</v>
      </c>
      <c r="P45" s="156">
        <f t="shared" si="53"/>
        <v>6.3586111902007747E-2</v>
      </c>
      <c r="Q45" s="156">
        <f t="shared" si="53"/>
        <v>6.3586111902007747E-2</v>
      </c>
      <c r="R45" s="156">
        <f t="shared" si="53"/>
        <v>6.3586111902007747E-2</v>
      </c>
      <c r="S45" s="156">
        <f t="shared" si="53"/>
        <v>6.3586111902007747E-2</v>
      </c>
      <c r="T45" s="156">
        <f t="shared" si="53"/>
        <v>6.3586111902007747E-2</v>
      </c>
      <c r="U45" s="156">
        <f t="shared" si="53"/>
        <v>6.3586111902007747E-2</v>
      </c>
      <c r="V45" s="156">
        <f t="shared" si="53"/>
        <v>6.3586111902007747E-2</v>
      </c>
      <c r="W45" s="156">
        <f t="shared" si="53"/>
        <v>6.3586111902007747E-2</v>
      </c>
      <c r="X45" s="156">
        <f t="shared" si="53"/>
        <v>6.3586111902007747E-2</v>
      </c>
      <c r="Y45" s="156">
        <f t="shared" si="53"/>
        <v>6.3586111902007747E-2</v>
      </c>
      <c r="Z45" s="156">
        <f t="shared" si="53"/>
        <v>6.3586111902007747E-2</v>
      </c>
      <c r="AA45" s="156">
        <f t="shared" si="53"/>
        <v>6.3586111902007747E-2</v>
      </c>
      <c r="AB45" s="156">
        <f t="shared" si="53"/>
        <v>6.3586111902007747E-2</v>
      </c>
      <c r="AC45" s="156">
        <f t="shared" si="53"/>
        <v>6.3586111902007747E-2</v>
      </c>
      <c r="AD45" s="156">
        <f t="shared" si="53"/>
        <v>6.3586111902007747E-2</v>
      </c>
      <c r="AE45" s="156">
        <f t="shared" si="53"/>
        <v>6.3586111902007747E-2</v>
      </c>
    </row>
    <row r="46" spans="1:32">
      <c r="B46" s="2" t="s">
        <v>106</v>
      </c>
      <c r="C46">
        <f>SUMPRODUCT(K57:K106,$B$57:$B$106)</f>
        <v>2.6721515083242935E-3</v>
      </c>
      <c r="D46">
        <f>SUMPRODUCT(W$57:W$106,$B$57:$B$106)</f>
        <v>3.0829499906996718E-3</v>
      </c>
      <c r="E46">
        <f>SUMPRODUCT(AI$57:AI$106,$B$57:$B$106)</f>
        <v>3.1905405902071492E-3</v>
      </c>
      <c r="F46">
        <f>SUMPRODUCT(AU$57:AU$106,$B$57:$B$106)</f>
        <v>2.6083038696705467E-3</v>
      </c>
      <c r="G46">
        <f>SUMPRODUCT(BG$57:BG$106,$B$57:$B$106)</f>
        <v>2.3728592857505766E-3</v>
      </c>
      <c r="H46">
        <f>SUMPRODUCT(BS$57:BS$106,$B$57:$B$106)</f>
        <v>2.3586906800347374E-3</v>
      </c>
      <c r="I46">
        <f>SUMPRODUCT(CE$57:CE$106,$B$57:$B$106)</f>
        <v>2.5288389223284656E-3</v>
      </c>
      <c r="J46">
        <f>SUMPRODUCT(CQ$57:CQ$106,$B$57:$B$106)</f>
        <v>2.5666071158020436E-3</v>
      </c>
      <c r="K46">
        <f>SUMPRODUCT(DC$57:DC$106,$B$57:$B$106)</f>
        <v>2.2017576391820388E-3</v>
      </c>
      <c r="L46" s="156">
        <f t="shared" si="54"/>
        <v>2.2017576391820388E-3</v>
      </c>
      <c r="M46" s="156">
        <f t="shared" si="53"/>
        <v>2.2017576391820388E-3</v>
      </c>
      <c r="N46" s="156">
        <f t="shared" si="53"/>
        <v>2.2017576391820388E-3</v>
      </c>
      <c r="O46" s="156">
        <f t="shared" si="53"/>
        <v>2.2017576391820388E-3</v>
      </c>
      <c r="P46" s="156">
        <f t="shared" si="53"/>
        <v>2.2017576391820388E-3</v>
      </c>
      <c r="Q46" s="156">
        <f t="shared" si="53"/>
        <v>2.2017576391820388E-3</v>
      </c>
      <c r="R46" s="156">
        <f t="shared" si="53"/>
        <v>2.2017576391820388E-3</v>
      </c>
      <c r="S46" s="156">
        <f t="shared" si="53"/>
        <v>2.2017576391820388E-3</v>
      </c>
      <c r="T46" s="156">
        <f t="shared" si="53"/>
        <v>2.2017576391820388E-3</v>
      </c>
      <c r="U46" s="156">
        <f t="shared" si="53"/>
        <v>2.2017576391820388E-3</v>
      </c>
      <c r="V46" s="156">
        <f t="shared" si="53"/>
        <v>2.2017576391820388E-3</v>
      </c>
      <c r="W46" s="156">
        <f t="shared" si="53"/>
        <v>2.2017576391820388E-3</v>
      </c>
      <c r="X46" s="156">
        <f t="shared" si="53"/>
        <v>2.2017576391820388E-3</v>
      </c>
      <c r="Y46" s="156">
        <f t="shared" si="53"/>
        <v>2.2017576391820388E-3</v>
      </c>
      <c r="Z46" s="156">
        <f t="shared" si="53"/>
        <v>2.2017576391820388E-3</v>
      </c>
      <c r="AA46" s="156">
        <f t="shared" si="53"/>
        <v>2.2017576391820388E-3</v>
      </c>
      <c r="AB46" s="156">
        <f t="shared" si="53"/>
        <v>2.2017576391820388E-3</v>
      </c>
      <c r="AC46" s="156">
        <f t="shared" si="53"/>
        <v>2.2017576391820388E-3</v>
      </c>
      <c r="AD46" s="156">
        <f t="shared" si="53"/>
        <v>2.2017576391820388E-3</v>
      </c>
      <c r="AE46" s="156">
        <f t="shared" si="53"/>
        <v>2.2017576391820388E-3</v>
      </c>
    </row>
    <row r="47" spans="1:32">
      <c r="B47" s="2" t="s">
        <v>100</v>
      </c>
      <c r="C47">
        <f>SUMPRODUCT(L57:L106,$B$57:$B$106)</f>
        <v>9.4622622091104155E-3</v>
      </c>
      <c r="D47">
        <f>SUMPRODUCT(X$57:X$106,$B$57:$B$106)</f>
        <v>1.0634901721345463E-2</v>
      </c>
      <c r="E47">
        <f>SUMPRODUCT(AJ$57:AJ$106,$B$57:$B$106)</f>
        <v>1.1124319414821613E-2</v>
      </c>
      <c r="F47">
        <f>SUMPRODUCT(AV$57:AV$106,$B$57:$B$106)</f>
        <v>1.2057276782061664E-2</v>
      </c>
      <c r="G47">
        <f>SUMPRODUCT(BH$57:BH$106,$B$57:$B$106)</f>
        <v>1.2022076084140304E-2</v>
      </c>
      <c r="H47">
        <f>SUMPRODUCT(BT$57:BT$106,$B$57:$B$106)</f>
        <v>1.2355383901137289E-2</v>
      </c>
      <c r="I47">
        <f>SUMPRODUCT(CF$57:CF$106,$B$57:$B$106)</f>
        <v>1.3324121403173361E-2</v>
      </c>
      <c r="J47">
        <f>SUMPRODUCT(CR$57:CR$106,$B$57:$B$106)</f>
        <v>1.4651056362939712E-2</v>
      </c>
      <c r="K47">
        <f>SUMPRODUCT(DD$57:DD$106,$B$57:$B$106)</f>
        <v>1.8322863487271891E-2</v>
      </c>
      <c r="L47" s="156">
        <f t="shared" si="54"/>
        <v>1.8322863487271891E-2</v>
      </c>
      <c r="M47" s="156">
        <f t="shared" si="53"/>
        <v>1.8322863487271891E-2</v>
      </c>
      <c r="N47" s="156">
        <f t="shared" si="53"/>
        <v>1.8322863487271891E-2</v>
      </c>
      <c r="O47" s="156">
        <f t="shared" si="53"/>
        <v>1.8322863487271891E-2</v>
      </c>
      <c r="P47" s="156">
        <f t="shared" si="53"/>
        <v>1.8322863487271891E-2</v>
      </c>
      <c r="Q47" s="156">
        <f t="shared" si="53"/>
        <v>1.8322863487271891E-2</v>
      </c>
      <c r="R47" s="156">
        <f t="shared" si="53"/>
        <v>1.8322863487271891E-2</v>
      </c>
      <c r="S47" s="156">
        <f t="shared" si="53"/>
        <v>1.8322863487271891E-2</v>
      </c>
      <c r="T47" s="156">
        <f t="shared" si="53"/>
        <v>1.8322863487271891E-2</v>
      </c>
      <c r="U47" s="156">
        <f t="shared" si="53"/>
        <v>1.8322863487271891E-2</v>
      </c>
      <c r="V47" s="156">
        <f t="shared" si="53"/>
        <v>1.8322863487271891E-2</v>
      </c>
      <c r="W47" s="156">
        <f t="shared" si="53"/>
        <v>1.8322863487271891E-2</v>
      </c>
      <c r="X47" s="156">
        <f t="shared" si="53"/>
        <v>1.8322863487271891E-2</v>
      </c>
      <c r="Y47" s="156">
        <f t="shared" si="53"/>
        <v>1.8322863487271891E-2</v>
      </c>
      <c r="Z47" s="156">
        <f t="shared" si="53"/>
        <v>1.8322863487271891E-2</v>
      </c>
      <c r="AA47" s="156">
        <f t="shared" si="53"/>
        <v>1.8322863487271891E-2</v>
      </c>
      <c r="AB47" s="156">
        <f t="shared" si="53"/>
        <v>1.8322863487271891E-2</v>
      </c>
      <c r="AC47" s="156">
        <f t="shared" si="53"/>
        <v>1.8322863487271891E-2</v>
      </c>
      <c r="AD47" s="156">
        <f t="shared" si="53"/>
        <v>1.8322863487271891E-2</v>
      </c>
      <c r="AE47" s="156">
        <f t="shared" si="53"/>
        <v>1.8322863487271891E-2</v>
      </c>
    </row>
    <row r="48" spans="1:32">
      <c r="B48" s="2" t="s">
        <v>102</v>
      </c>
      <c r="C48">
        <f>SUMPRODUCT(N57:N106,$B$57:$B$106)</f>
        <v>6.3170014737086277E-2</v>
      </c>
      <c r="D48">
        <f>SUMPRODUCT(Z$57:Z$106,$B$57:$B$106)</f>
        <v>9.3297771663595153E-2</v>
      </c>
      <c r="E48">
        <f>SUMPRODUCT(AL$57:AL$106,$B$57:$B$106)</f>
        <v>9.3789319745942956E-2</v>
      </c>
      <c r="F48">
        <f>SUMPRODUCT(AX$57:AX$106,$B$57:$B$106)</f>
        <v>9.2949760568116852E-2</v>
      </c>
      <c r="G48">
        <f>SUMPRODUCT(BJ$57:BJ$106,$B$57:$B$106)</f>
        <v>9.1757289202318154E-2</v>
      </c>
      <c r="H48">
        <f>SUMPRODUCT(BV$57:BV$106,$B$57:$B$106)</f>
        <v>9.5199372501494295E-2</v>
      </c>
      <c r="I48">
        <f>SUMPRODUCT(CH$57:CH$106,$B$57:$B$106)</f>
        <v>0.15653108356437598</v>
      </c>
      <c r="J48">
        <f>SUMPRODUCT(CT$57:CT$106,$B$57:$B$106)</f>
        <v>0.16112190997908782</v>
      </c>
      <c r="K48">
        <f>SUMPRODUCT(DF$57:DF$106,$B$57:$B$106)</f>
        <v>0.1777115974942004</v>
      </c>
      <c r="L48" s="156">
        <f t="shared" si="54"/>
        <v>0.1777115974942004</v>
      </c>
      <c r="M48" s="156">
        <f t="shared" si="53"/>
        <v>0.1777115974942004</v>
      </c>
      <c r="N48" s="156">
        <f t="shared" si="53"/>
        <v>0.1777115974942004</v>
      </c>
      <c r="O48" s="156">
        <f t="shared" si="53"/>
        <v>0.1777115974942004</v>
      </c>
      <c r="P48" s="156">
        <f t="shared" si="53"/>
        <v>0.1777115974942004</v>
      </c>
      <c r="Q48" s="156">
        <f t="shared" si="53"/>
        <v>0.1777115974942004</v>
      </c>
      <c r="R48" s="156">
        <f t="shared" si="53"/>
        <v>0.1777115974942004</v>
      </c>
      <c r="S48" s="156">
        <f t="shared" si="53"/>
        <v>0.1777115974942004</v>
      </c>
      <c r="T48" s="156">
        <f t="shared" si="53"/>
        <v>0.1777115974942004</v>
      </c>
      <c r="U48" s="156">
        <f t="shared" si="53"/>
        <v>0.1777115974942004</v>
      </c>
      <c r="V48" s="156">
        <f t="shared" si="53"/>
        <v>0.1777115974942004</v>
      </c>
      <c r="W48" s="156">
        <f t="shared" si="53"/>
        <v>0.1777115974942004</v>
      </c>
      <c r="X48" s="156">
        <f t="shared" si="53"/>
        <v>0.1777115974942004</v>
      </c>
      <c r="Y48" s="156">
        <f t="shared" si="53"/>
        <v>0.1777115974942004</v>
      </c>
      <c r="Z48" s="156">
        <f t="shared" si="53"/>
        <v>0.1777115974942004</v>
      </c>
      <c r="AA48" s="156">
        <f t="shared" si="53"/>
        <v>0.1777115974942004</v>
      </c>
      <c r="AB48" s="156">
        <f t="shared" si="53"/>
        <v>0.1777115974942004</v>
      </c>
      <c r="AC48" s="156">
        <f t="shared" si="53"/>
        <v>0.1777115974942004</v>
      </c>
      <c r="AD48" s="156">
        <f t="shared" si="53"/>
        <v>0.1777115974942004</v>
      </c>
      <c r="AE48" s="156">
        <f t="shared" si="53"/>
        <v>0.1777115974942004</v>
      </c>
    </row>
    <row r="49" spans="1:110">
      <c r="B49" s="1"/>
    </row>
    <row r="50" spans="1:110">
      <c r="B50" s="1"/>
      <c r="C50" s="160">
        <f>SUM(C39:C48)</f>
        <v>1</v>
      </c>
      <c r="D50" s="160">
        <f>SUM(D39:D48)</f>
        <v>1.0000000000000002</v>
      </c>
      <c r="E50" s="160">
        <f>SUM(E39:E48)</f>
        <v>1</v>
      </c>
      <c r="F50" s="160">
        <f>SUM(F39:F48)</f>
        <v>1</v>
      </c>
      <c r="G50" s="160">
        <f t="shared" ref="G50:K50" si="55">SUM(G39:G48)</f>
        <v>1</v>
      </c>
      <c r="H50" s="160">
        <f t="shared" si="55"/>
        <v>1.0000000000000002</v>
      </c>
      <c r="I50" s="160">
        <f t="shared" si="55"/>
        <v>1.0000000000000002</v>
      </c>
      <c r="J50" s="160">
        <f t="shared" si="55"/>
        <v>1</v>
      </c>
      <c r="K50" s="160">
        <f t="shared" si="55"/>
        <v>1.0000000000000002</v>
      </c>
      <c r="L50" s="160">
        <f t="shared" si="54"/>
        <v>1.0000000000000002</v>
      </c>
      <c r="M50" s="160">
        <f t="shared" si="53"/>
        <v>1.0000000000000002</v>
      </c>
      <c r="N50" s="160">
        <f t="shared" si="53"/>
        <v>1.0000000000000002</v>
      </c>
      <c r="O50" s="160">
        <f t="shared" si="53"/>
        <v>1.0000000000000002</v>
      </c>
      <c r="P50" s="160">
        <f t="shared" si="53"/>
        <v>1.0000000000000002</v>
      </c>
      <c r="Q50" s="160">
        <f t="shared" si="53"/>
        <v>1.0000000000000002</v>
      </c>
      <c r="R50" s="160">
        <f t="shared" si="53"/>
        <v>1.0000000000000002</v>
      </c>
      <c r="S50" s="160">
        <f t="shared" si="53"/>
        <v>1.0000000000000002</v>
      </c>
      <c r="T50" s="160">
        <f t="shared" si="53"/>
        <v>1.0000000000000002</v>
      </c>
      <c r="U50" s="160">
        <f t="shared" si="53"/>
        <v>1.0000000000000002</v>
      </c>
      <c r="V50" s="160">
        <f t="shared" si="53"/>
        <v>1.0000000000000002</v>
      </c>
      <c r="W50" s="160">
        <f t="shared" si="53"/>
        <v>1.0000000000000002</v>
      </c>
      <c r="X50" s="160">
        <f t="shared" si="53"/>
        <v>1.0000000000000002</v>
      </c>
      <c r="Y50" s="160">
        <f t="shared" si="53"/>
        <v>1.0000000000000002</v>
      </c>
      <c r="Z50" s="160">
        <f t="shared" si="53"/>
        <v>1.0000000000000002</v>
      </c>
      <c r="AA50" s="160">
        <f t="shared" si="53"/>
        <v>1.0000000000000002</v>
      </c>
      <c r="AB50" s="160">
        <f t="shared" si="53"/>
        <v>1.0000000000000002</v>
      </c>
      <c r="AC50" s="160">
        <f t="shared" si="53"/>
        <v>1.0000000000000002</v>
      </c>
      <c r="AD50" s="160">
        <f t="shared" si="53"/>
        <v>1.0000000000000002</v>
      </c>
      <c r="AE50" s="160">
        <f t="shared" si="53"/>
        <v>1.0000000000000002</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0.12270142574946891</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0.1259312134985438</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2.4182948381132982E-2</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0.18769915865061723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0.10207151341327166</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0.43741374030696545</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30527357</v>
      </c>
      <c r="D2" s="91">
        <f>C2</f>
        <v>30527357</v>
      </c>
      <c r="E2" s="91">
        <f t="shared" ref="E2:AH2" si="0">D2</f>
        <v>30527357</v>
      </c>
      <c r="F2" s="91">
        <f t="shared" si="0"/>
        <v>30527357</v>
      </c>
      <c r="G2" s="91">
        <f t="shared" si="0"/>
        <v>30527357</v>
      </c>
      <c r="H2" s="91">
        <f t="shared" si="0"/>
        <v>30527357</v>
      </c>
      <c r="I2" s="91">
        <f t="shared" si="0"/>
        <v>30527357</v>
      </c>
      <c r="J2" s="91">
        <f t="shared" si="0"/>
        <v>30527357</v>
      </c>
      <c r="K2" s="91">
        <f t="shared" si="0"/>
        <v>30527357</v>
      </c>
      <c r="L2" s="91">
        <f t="shared" si="0"/>
        <v>30527357</v>
      </c>
      <c r="M2" s="91">
        <f t="shared" si="0"/>
        <v>30527357</v>
      </c>
      <c r="N2" s="91">
        <f t="shared" si="0"/>
        <v>30527357</v>
      </c>
      <c r="O2" s="91">
        <f t="shared" si="0"/>
        <v>30527357</v>
      </c>
      <c r="P2" s="91">
        <f t="shared" si="0"/>
        <v>30527357</v>
      </c>
      <c r="Q2" s="91">
        <f t="shared" si="0"/>
        <v>30527357</v>
      </c>
      <c r="R2" s="91">
        <f t="shared" si="0"/>
        <v>30527357</v>
      </c>
      <c r="S2" s="91">
        <f t="shared" si="0"/>
        <v>30527357</v>
      </c>
      <c r="T2" s="91">
        <f t="shared" si="0"/>
        <v>30527357</v>
      </c>
      <c r="U2" s="91">
        <f t="shared" si="0"/>
        <v>30527357</v>
      </c>
      <c r="V2" s="91">
        <f t="shared" si="0"/>
        <v>30527357</v>
      </c>
      <c r="W2" s="91">
        <f t="shared" si="0"/>
        <v>30527357</v>
      </c>
      <c r="X2" s="91">
        <f t="shared" si="0"/>
        <v>30527357</v>
      </c>
      <c r="Y2" s="91">
        <f t="shared" si="0"/>
        <v>30527357</v>
      </c>
      <c r="Z2" s="91">
        <f t="shared" si="0"/>
        <v>30527357</v>
      </c>
      <c r="AA2" s="91">
        <f t="shared" si="0"/>
        <v>30527357</v>
      </c>
      <c r="AB2" s="91">
        <f t="shared" si="0"/>
        <v>30527357</v>
      </c>
      <c r="AC2" s="91">
        <f t="shared" si="0"/>
        <v>30527357</v>
      </c>
      <c r="AD2" s="91">
        <f t="shared" si="0"/>
        <v>30527357</v>
      </c>
      <c r="AE2" s="91">
        <f t="shared" si="0"/>
        <v>30527357</v>
      </c>
      <c r="AF2" s="91">
        <f t="shared" si="0"/>
        <v>30527357</v>
      </c>
      <c r="AG2" s="91">
        <f t="shared" si="0"/>
        <v>30527357</v>
      </c>
      <c r="AH2" s="91">
        <f t="shared" si="0"/>
        <v>30527357</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30527357</v>
      </c>
      <c r="C2">
        <f>exports!E2</f>
        <v>30527357</v>
      </c>
      <c r="D2">
        <f>exports!F2</f>
        <v>30527357</v>
      </c>
      <c r="E2">
        <f>exports!G2</f>
        <v>30527357</v>
      </c>
      <c r="F2">
        <f>exports!H2</f>
        <v>30527357</v>
      </c>
      <c r="G2">
        <f>exports!I2</f>
        <v>30527357</v>
      </c>
      <c r="H2">
        <f>exports!J2</f>
        <v>30527357</v>
      </c>
      <c r="I2">
        <f>exports!K2</f>
        <v>30527357</v>
      </c>
      <c r="J2">
        <f>exports!L2</f>
        <v>30527357</v>
      </c>
      <c r="K2">
        <f>exports!M2</f>
        <v>30527357</v>
      </c>
      <c r="L2">
        <f>exports!N2</f>
        <v>30527357</v>
      </c>
      <c r="M2">
        <f>exports!O2</f>
        <v>30527357</v>
      </c>
      <c r="N2">
        <f>exports!P2</f>
        <v>30527357</v>
      </c>
      <c r="O2">
        <f>exports!Q2</f>
        <v>30527357</v>
      </c>
      <c r="P2">
        <f>exports!R2</f>
        <v>30527357</v>
      </c>
      <c r="Q2">
        <f>exports!S2</f>
        <v>30527357</v>
      </c>
      <c r="R2">
        <f>exports!T2</f>
        <v>30527357</v>
      </c>
      <c r="S2">
        <f>exports!U2</f>
        <v>30527357</v>
      </c>
      <c r="T2">
        <f>exports!V2</f>
        <v>30527357</v>
      </c>
      <c r="U2">
        <f>exports!W2</f>
        <v>30527357</v>
      </c>
      <c r="V2">
        <f>exports!X2</f>
        <v>30527357</v>
      </c>
      <c r="W2">
        <f>exports!Y2</f>
        <v>30527357</v>
      </c>
      <c r="X2">
        <f>exports!Z2</f>
        <v>30527357</v>
      </c>
      <c r="Y2">
        <f>exports!AA2</f>
        <v>30527357</v>
      </c>
      <c r="Z2">
        <f>exports!AB2</f>
        <v>30527357</v>
      </c>
      <c r="AA2">
        <f>exports!AC2</f>
        <v>30527357</v>
      </c>
      <c r="AB2">
        <f>exports!AD2</f>
        <v>30527357</v>
      </c>
      <c r="AC2">
        <f>exports!AE2</f>
        <v>30527357</v>
      </c>
      <c r="AD2">
        <f>exports!AF2</f>
        <v>30527357</v>
      </c>
      <c r="AE2">
        <f>exports!AG2</f>
        <v>30527357</v>
      </c>
      <c r="AF2">
        <f>exports!AH2</f>
        <v>30527357</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2024-01-20T00:18:42Z</dcterms:modified>
</cp:coreProperties>
</file>