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V/land/BLAPE/"/>
    </mc:Choice>
  </mc:AlternateContent>
  <xr:revisionPtr revIDLastSave="0" documentId="8_{C5F6F1B4-CBC7-ED40-A897-43B637E93400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<sst xmlns="http://schemas.openxmlformats.org/spreadsheetml/2006/main" count="15367" uniqueCount="462">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</sst>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121</v>
      </c>
      <c r="C1" s="57">
        <v>44348</v>
      </c>
      <c r="H1" s="53" t="s">
        <v>2</v>
      </c>
    </row>
    <row r="2" spans="1:8" x14ac:dyDescent="0.2">
      <c r="B2" s="2" t="str">
        <f>LOOKUP(B1,F2:G51,G2:G51)</f>
        <v>WV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West Virginia</v>
      </c>
      <c r="B18" s="2">
        <f>SUMIFS('LULUCF Dataframe EPA'!AD2:AD766,'LULUCF Dataframe EPA'!A2:A766,Data!A18)</f>
        <v>-28.742615898291415</v>
      </c>
      <c r="C18" s="2">
        <f>B18/D11</f>
        <v>-26.83662188850694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-26836621888506.941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-26836621888506.941</v>
      </c>
      <c r="C2" s="25">
        <f>$B$2*Data!C$11</f>
        <v>-27789618893398.988</v>
      </c>
      <c r="D2" s="25">
        <f>$B$2*Data!D$11</f>
        <v>-28742615898291.418</v>
      </c>
      <c r="E2" s="25">
        <f>$B$2*Data!E$11</f>
        <v>-29695612903183.465</v>
      </c>
      <c r="F2" s="25">
        <f>$B$2*Data!F$11</f>
        <v>-30648609908075.512</v>
      </c>
      <c r="G2" s="25">
        <f>$B$2*Data!G$11</f>
        <v>-31601606912967.938</v>
      </c>
      <c r="H2" s="25">
        <f>$B$2*Data!H$11</f>
        <v>-31245293492741.031</v>
      </c>
      <c r="I2" s="25">
        <f>$B$2*Data!I$11</f>
        <v>-30888980072514.316</v>
      </c>
      <c r="J2" s="25">
        <f>$B$2*Data!J$11</f>
        <v>-30532666652287.508</v>
      </c>
      <c r="K2" s="25">
        <f>$B$2*Data!K$11</f>
        <v>-30176353232060.793</v>
      </c>
      <c r="L2" s="25">
        <f>$B$2*Data!L$11</f>
        <v>-29820039811834.074</v>
      </c>
      <c r="M2" s="25">
        <f>$B$2*Data!M$11</f>
        <v>-28966018757004.816</v>
      </c>
      <c r="N2" s="25">
        <f>$B$2*Data!N$11</f>
        <v>-28111997702175.457</v>
      </c>
      <c r="O2" s="25">
        <f>$B$2*Data!O$11</f>
        <v>-27257976647346.484</v>
      </c>
      <c r="P2" s="25">
        <f>$B$2*Data!P$11</f>
        <v>-26403955592517.129</v>
      </c>
      <c r="Q2" s="25">
        <f>$B$2*Data!Q$11</f>
        <v>-25549934537688.152</v>
      </c>
      <c r="R2" s="25">
        <f>$B$2*Data!R$11</f>
        <v>-25539895548467.441</v>
      </c>
      <c r="S2" s="25">
        <f>$B$2*Data!S$11</f>
        <v>-25529856559246.77</v>
      </c>
      <c r="T2" s="25">
        <f>$B$2*Data!T$11</f>
        <v>-25519817570026.094</v>
      </c>
      <c r="U2" s="25">
        <f>$B$2*Data!U$11</f>
        <v>-25509778580805.418</v>
      </c>
      <c r="V2" s="25">
        <f>$B$2*Data!V$11</f>
        <v>-25499739591584.746</v>
      </c>
      <c r="W2" s="25">
        <f>$B$2*Data!W$11</f>
        <v>-25489700602364.07</v>
      </c>
      <c r="X2" s="25">
        <f>$B$2*Data!X$11</f>
        <v>-25479661613143.395</v>
      </c>
      <c r="Y2" s="25">
        <f>$B$2*Data!Y$11</f>
        <v>-25469622623922.719</v>
      </c>
      <c r="Z2" s="25">
        <f>$B$2*Data!Z$11</f>
        <v>-25459583634702.043</v>
      </c>
      <c r="AA2" s="25">
        <f>$B$2*Data!AA$11</f>
        <v>-25449544645481.371</v>
      </c>
      <c r="AB2" s="25">
        <f>$B$2*Data!AB$11</f>
        <v>-25439505656260.695</v>
      </c>
      <c r="AC2" s="25">
        <f>$B$2*Data!AC$11</f>
        <v>-25429466667040.023</v>
      </c>
      <c r="AD2" s="25">
        <f>$B$2*Data!AD$11</f>
        <v>-25419427677819.344</v>
      </c>
      <c r="AE2" s="25">
        <f>$B$2*Data!AE$11</f>
        <v>-25409388688598.668</v>
      </c>
      <c r="AF2" s="25">
        <f>$B$2*Data!AF$11</f>
        <v>-25399349699377.996</v>
      </c>
      <c r="AG2" s="25">
        <f>$B$2*Data!AG$11</f>
        <v>-25389310710157.32</v>
      </c>
      <c r="AH2" s="25">
        <f>$B$2*Data!AH$11</f>
        <v>-25379271720936.648</v>
      </c>
      <c r="AI2" s="25">
        <f>$B$2*Data!AI$11</f>
        <v>-25369232731715.973</v>
      </c>
      <c r="AJ2" s="25">
        <f>$B$2*Data!AJ$11</f>
        <v>-25359193742495.297</v>
      </c>
      <c r="AK2" s="25">
        <f>$B$2*Data!AK$11</f>
        <v>-25349154753274.621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11538987554.019754</v>
      </c>
      <c r="C11" s="25">
        <f>(ABS(C$2)*'data from RPEpUACE'!$B11)+SUMIFS('Override Calcs'!$E$4:$E$6,'Override Calcs'!$A$4:$A$6,About!$B$2,'Override Calcs'!$B$4:$B$6,"CH4")</f>
        <v>11948749282.755697</v>
      </c>
      <c r="D11" s="25">
        <f>(ABS(D$2)*'data from RPEpUACE'!$B11)+SUMIFS('Override Calcs'!$E$4:$E$6,'Override Calcs'!$A$4:$A$6,About!$B$2,'Override Calcs'!$B$4:$B$6,"CH4")</f>
        <v>12358511011.491804</v>
      </c>
      <c r="E11" s="25">
        <f>(ABS(E$2)*'data from RPEpUACE'!$B11)+SUMIFS('Override Calcs'!$E$4:$E$6,'Override Calcs'!$A$4:$A$6,About!$B$2,'Override Calcs'!$B$4:$B$6,"CH4")</f>
        <v>12768272740.227745</v>
      </c>
      <c r="F11" s="25">
        <f>(ABS(F$2)*'data from RPEpUACE'!$B11)+SUMIFS('Override Calcs'!$E$4:$E$6,'Override Calcs'!$A$4:$A$6,About!$B$2,'Override Calcs'!$B$4:$B$6,"CH4")</f>
        <v>13178034468.963688</v>
      </c>
      <c r="G11" s="25">
        <f>(ABS(G$2)*'data from RPEpUACE'!$B11)+SUMIFS('Override Calcs'!$E$4:$E$6,'Override Calcs'!$A$4:$A$6,About!$B$2,'Override Calcs'!$B$4:$B$6,"CH4")</f>
        <v>13587796197.699793</v>
      </c>
      <c r="H11" s="25">
        <f>(ABS(H$2)*'data from RPEpUACE'!$B11)+SUMIFS('Override Calcs'!$E$4:$E$6,'Override Calcs'!$A$4:$A$6,About!$B$2,'Override Calcs'!$B$4:$B$6,"CH4")</f>
        <v>13434591515.739086</v>
      </c>
      <c r="I11" s="25">
        <f>(ABS(I$2)*'data from RPEpUACE'!$B11)+SUMIFS('Override Calcs'!$E$4:$E$6,'Override Calcs'!$A$4:$A$6,About!$B$2,'Override Calcs'!$B$4:$B$6,"CH4")</f>
        <v>13281386833.77846</v>
      </c>
      <c r="J11" s="25">
        <f>(ABS(J$2)*'data from RPEpUACE'!$B11)+SUMIFS('Override Calcs'!$E$4:$E$6,'Override Calcs'!$A$4:$A$6,About!$B$2,'Override Calcs'!$B$4:$B$6,"CH4")</f>
        <v>13128182151.817793</v>
      </c>
      <c r="K11" s="25">
        <f>(ABS(K$2)*'data from RPEpUACE'!$B11)+SUMIFS('Override Calcs'!$E$4:$E$6,'Override Calcs'!$A$4:$A$6,About!$B$2,'Override Calcs'!$B$4:$B$6,"CH4")</f>
        <v>12974977469.857168</v>
      </c>
      <c r="L11" s="25">
        <f>(ABS(L$2)*'data from RPEpUACE'!$B11)+SUMIFS('Override Calcs'!$E$4:$E$6,'Override Calcs'!$A$4:$A$6,About!$B$2,'Override Calcs'!$B$4:$B$6,"CH4")</f>
        <v>12821772787.89654</v>
      </c>
      <c r="M11" s="25">
        <f>(ABS(M$2)*'data from RPEpUACE'!$B11)+SUMIFS('Override Calcs'!$E$4:$E$6,'Override Calcs'!$A$4:$A$6,About!$B$2,'Override Calcs'!$B$4:$B$6,"CH4")</f>
        <v>12454567915.260691</v>
      </c>
      <c r="N11" s="25">
        <f>(ABS(N$2)*'data from RPEpUACE'!$B11)+SUMIFS('Override Calcs'!$E$4:$E$6,'Override Calcs'!$A$4:$A$6,About!$B$2,'Override Calcs'!$B$4:$B$6,"CH4")</f>
        <v>12087363042.6248</v>
      </c>
      <c r="O11" s="25">
        <f>(ABS(O$2)*'data from RPEpUACE'!$B11)+SUMIFS('Override Calcs'!$E$4:$E$6,'Override Calcs'!$A$4:$A$6,About!$B$2,'Override Calcs'!$B$4:$B$6,"CH4")</f>
        <v>11720158169.989073</v>
      </c>
      <c r="P11" s="25">
        <f>(ABS(P$2)*'data from RPEpUACE'!$B11)+SUMIFS('Override Calcs'!$E$4:$E$6,'Override Calcs'!$A$4:$A$6,About!$B$2,'Override Calcs'!$B$4:$B$6,"CH4")</f>
        <v>11352953297.353182</v>
      </c>
      <c r="Q11" s="25">
        <f>(ABS(Q$2)*'data from RPEpUACE'!$B11)+SUMIFS('Override Calcs'!$E$4:$E$6,'Override Calcs'!$A$4:$A$6,About!$B$2,'Override Calcs'!$B$4:$B$6,"CH4")</f>
        <v>10985748424.717453</v>
      </c>
      <c r="R11" s="25">
        <f>(ABS(R$2)*'data from RPEpUACE'!$B11)+SUMIFS('Override Calcs'!$E$4:$E$6,'Override Calcs'!$A$4:$A$6,About!$B$2,'Override Calcs'!$B$4:$B$6,"CH4")</f>
        <v>10981431943.598705</v>
      </c>
      <c r="S11" s="25">
        <f>(ABS(S$2)*'data from RPEpUACE'!$B11)+SUMIFS('Override Calcs'!$E$4:$E$6,'Override Calcs'!$A$4:$A$6,About!$B$2,'Override Calcs'!$B$4:$B$6,"CH4")</f>
        <v>10977115462.479975</v>
      </c>
      <c r="T11" s="25">
        <f>(ABS(T$2)*'data from RPEpUACE'!$B11)+SUMIFS('Override Calcs'!$E$4:$E$6,'Override Calcs'!$A$4:$A$6,About!$B$2,'Override Calcs'!$B$4:$B$6,"CH4")</f>
        <v>10972798981.36124</v>
      </c>
      <c r="U11" s="25">
        <f>(ABS(U$2)*'data from RPEpUACE'!$B11)+SUMIFS('Override Calcs'!$E$4:$E$6,'Override Calcs'!$A$4:$A$6,About!$B$2,'Override Calcs'!$B$4:$B$6,"CH4")</f>
        <v>10968482500.242508</v>
      </c>
      <c r="V11" s="25">
        <f>(ABS(V$2)*'data from RPEpUACE'!$B11)+SUMIFS('Override Calcs'!$E$4:$E$6,'Override Calcs'!$A$4:$A$6,About!$B$2,'Override Calcs'!$B$4:$B$6,"CH4")</f>
        <v>10964166019.123777</v>
      </c>
      <c r="W11" s="25">
        <f>(ABS(W$2)*'data from RPEpUACE'!$B11)+SUMIFS('Override Calcs'!$E$4:$E$6,'Override Calcs'!$A$4:$A$6,About!$B$2,'Override Calcs'!$B$4:$B$6,"CH4")</f>
        <v>10959849538.005043</v>
      </c>
      <c r="X11" s="25">
        <f>(ABS(X$2)*'data from RPEpUACE'!$B11)+SUMIFS('Override Calcs'!$E$4:$E$6,'Override Calcs'!$A$4:$A$6,About!$B$2,'Override Calcs'!$B$4:$B$6,"CH4")</f>
        <v>10955533056.886311</v>
      </c>
      <c r="Y11" s="25">
        <f>(ABS(Y$2)*'data from RPEpUACE'!$B11)+SUMIFS('Override Calcs'!$E$4:$E$6,'Override Calcs'!$A$4:$A$6,About!$B$2,'Override Calcs'!$B$4:$B$6,"CH4")</f>
        <v>10951216575.767578</v>
      </c>
      <c r="Z11" s="25">
        <f>(ABS(Z$2)*'data from RPEpUACE'!$B11)+SUMIFS('Override Calcs'!$E$4:$E$6,'Override Calcs'!$A$4:$A$6,About!$B$2,'Override Calcs'!$B$4:$B$6,"CH4")</f>
        <v>10946900094.648846</v>
      </c>
      <c r="AA11" s="25">
        <f>(ABS(AA$2)*'data from RPEpUACE'!$B11)+SUMIFS('Override Calcs'!$E$4:$E$6,'Override Calcs'!$A$4:$A$6,About!$B$2,'Override Calcs'!$B$4:$B$6,"CH4")</f>
        <v>10942583613.530113</v>
      </c>
      <c r="AB11" s="25">
        <f>(ABS(AB$2)*'data from RPEpUACE'!$B11)+SUMIFS('Override Calcs'!$E$4:$E$6,'Override Calcs'!$A$4:$A$6,About!$B$2,'Override Calcs'!$B$4:$B$6,"CH4")</f>
        <v>10938267132.411381</v>
      </c>
      <c r="AC11" s="25">
        <f>(ABS(AC$2)*'data from RPEpUACE'!$B11)+SUMIFS('Override Calcs'!$E$4:$E$6,'Override Calcs'!$A$4:$A$6,About!$B$2,'Override Calcs'!$B$4:$B$6,"CH4")</f>
        <v>10933950651.29265</v>
      </c>
      <c r="AD11" s="25">
        <f>(ABS(AD$2)*'data from RPEpUACE'!$B11)+SUMIFS('Override Calcs'!$E$4:$E$6,'Override Calcs'!$A$4:$A$6,About!$B$2,'Override Calcs'!$B$4:$B$6,"CH4")</f>
        <v>10929634170.173914</v>
      </c>
      <c r="AE11" s="25">
        <f>(ABS(AE$2)*'data from RPEpUACE'!$B11)+SUMIFS('Override Calcs'!$E$4:$E$6,'Override Calcs'!$A$4:$A$6,About!$B$2,'Override Calcs'!$B$4:$B$6,"CH4")</f>
        <v>10925317689.055182</v>
      </c>
      <c r="AF11" s="25">
        <f>(ABS(AF$2)*'data from RPEpUACE'!$B11)+SUMIFS('Override Calcs'!$E$4:$E$6,'Override Calcs'!$A$4:$A$6,About!$B$2,'Override Calcs'!$B$4:$B$6,"CH4")</f>
        <v>10921001207.936451</v>
      </c>
      <c r="AG11" s="25">
        <f>(ABS(AG$2)*'data from RPEpUACE'!$B11)+SUMIFS('Override Calcs'!$E$4:$E$6,'Override Calcs'!$A$4:$A$6,About!$B$2,'Override Calcs'!$B$4:$B$6,"CH4")</f>
        <v>10916684726.817717</v>
      </c>
      <c r="AH11" s="25">
        <f>(ABS(AH$2)*'data from RPEpUACE'!$B11)+SUMIFS('Override Calcs'!$E$4:$E$6,'Override Calcs'!$A$4:$A$6,About!$B$2,'Override Calcs'!$B$4:$B$6,"CH4")</f>
        <v>10912368245.698986</v>
      </c>
      <c r="AI11" s="25">
        <f>(ABS(AI$2)*'data from RPEpUACE'!$B11)+SUMIFS('Override Calcs'!$E$4:$E$6,'Override Calcs'!$A$4:$A$6,About!$B$2,'Override Calcs'!$B$4:$B$6,"CH4")</f>
        <v>10908051764.580254</v>
      </c>
      <c r="AJ11" s="25">
        <f>(ABS(AJ$2)*'data from RPEpUACE'!$B11)+SUMIFS('Override Calcs'!$E$4:$E$6,'Override Calcs'!$A$4:$A$6,About!$B$2,'Override Calcs'!$B$4:$B$6,"CH4")</f>
        <v>10903735283.461519</v>
      </c>
      <c r="AK11" s="25">
        <f>(ABS(AK$2)*'data from RPEpUACE'!$B11)+SUMIFS('Override Calcs'!$E$4:$E$6,'Override Calcs'!$A$4:$A$6,About!$B$2,'Override Calcs'!$B$4:$B$6,"CH4")</f>
        <v>10899418802.342787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939382492.34314787</v>
      </c>
      <c r="C12" s="25">
        <f>(ABS(C$2)*'data from RPEpUACE'!$B12)+SUMIFS('Override Calcs'!$E$4:$E$6,'Override Calcs'!$A$4:$A$6,About!$B$2,'Override Calcs'!$B$4:$B$6,"N2O")</f>
        <v>972740964.41054463</v>
      </c>
      <c r="D12" s="25">
        <f>(ABS(D$2)*'data from RPEpUACE'!$B12)+SUMIFS('Override Calcs'!$E$4:$E$6,'Override Calcs'!$A$4:$A$6,About!$B$2,'Override Calcs'!$B$4:$B$6,"N2O")</f>
        <v>1006099436.4779547</v>
      </c>
      <c r="E12" s="25">
        <f>(ABS(E$2)*'data from RPEpUACE'!$B12)+SUMIFS('Override Calcs'!$E$4:$E$6,'Override Calcs'!$A$4:$A$6,About!$B$2,'Override Calcs'!$B$4:$B$6,"N2O")</f>
        <v>1039457908.5453514</v>
      </c>
      <c r="F12" s="25">
        <f>(ABS(F$2)*'data from RPEpUACE'!$B12)+SUMIFS('Override Calcs'!$E$4:$E$6,'Override Calcs'!$A$4:$A$6,About!$B$2,'Override Calcs'!$B$4:$B$6,"N2O")</f>
        <v>1072816380.6127481</v>
      </c>
      <c r="G12" s="25">
        <f>(ABS(G$2)*'data from RPEpUACE'!$B12)+SUMIFS('Override Calcs'!$E$4:$E$6,'Override Calcs'!$A$4:$A$6,About!$B$2,'Override Calcs'!$B$4:$B$6,"N2O")</f>
        <v>1106174852.6801581</v>
      </c>
      <c r="H12" s="25">
        <f>(ABS(H$2)*'data from RPEpUACE'!$B12)+SUMIFS('Override Calcs'!$E$4:$E$6,'Override Calcs'!$A$4:$A$6,About!$B$2,'Override Calcs'!$B$4:$B$6,"N2O")</f>
        <v>1093702545.6163764</v>
      </c>
      <c r="I12" s="25">
        <f>(ABS(I$2)*'data from RPEpUACE'!$B12)+SUMIFS('Override Calcs'!$E$4:$E$6,'Override Calcs'!$A$4:$A$6,About!$B$2,'Override Calcs'!$B$4:$B$6,"N2O")</f>
        <v>1081230238.5526016</v>
      </c>
      <c r="J12" s="25">
        <f>(ABS(J$2)*'data from RPEpUACE'!$B12)+SUMIFS('Override Calcs'!$E$4:$E$6,'Override Calcs'!$A$4:$A$6,About!$B$2,'Override Calcs'!$B$4:$B$6,"N2O")</f>
        <v>1068757931.4888233</v>
      </c>
      <c r="K12" s="25">
        <f>(ABS(K$2)*'data from RPEpUACE'!$B12)+SUMIFS('Override Calcs'!$E$4:$E$6,'Override Calcs'!$A$4:$A$6,About!$B$2,'Override Calcs'!$B$4:$B$6,"N2O")</f>
        <v>1056285624.4250484</v>
      </c>
      <c r="L12" s="25">
        <f>(ABS(L$2)*'data from RPEpUACE'!$B12)+SUMIFS('Override Calcs'!$E$4:$E$6,'Override Calcs'!$A$4:$A$6,About!$B$2,'Override Calcs'!$B$4:$B$6,"N2O")</f>
        <v>1043813317.3612732</v>
      </c>
      <c r="M12" s="25">
        <f>(ABS(M$2)*'data from RPEpUACE'!$B12)+SUMIFS('Override Calcs'!$E$4:$E$6,'Override Calcs'!$A$4:$A$6,About!$B$2,'Override Calcs'!$B$4:$B$6,"N2O")</f>
        <v>1013919375.0338074</v>
      </c>
      <c r="N12" s="25">
        <f>(ABS(N$2)*'data from RPEpUACE'!$B12)+SUMIFS('Override Calcs'!$E$4:$E$6,'Override Calcs'!$A$4:$A$6,About!$B$2,'Override Calcs'!$B$4:$B$6,"N2O")</f>
        <v>984025432.70633805</v>
      </c>
      <c r="O12" s="25">
        <f>(ABS(O$2)*'data from RPEpUACE'!$B12)+SUMIFS('Override Calcs'!$E$4:$E$6,'Override Calcs'!$A$4:$A$6,About!$B$2,'Override Calcs'!$B$4:$B$6,"N2O")</f>
        <v>954131490.37888229</v>
      </c>
      <c r="P12" s="25">
        <f>(ABS(P$2)*'data from RPEpUACE'!$B12)+SUMIFS('Override Calcs'!$E$4:$E$6,'Override Calcs'!$A$4:$A$6,About!$B$2,'Override Calcs'!$B$4:$B$6,"N2O")</f>
        <v>924237548.05141306</v>
      </c>
      <c r="Q12" s="25">
        <f>(ABS(Q$2)*'data from RPEpUACE'!$B12)+SUMIFS('Override Calcs'!$E$4:$E$6,'Override Calcs'!$A$4:$A$6,About!$B$2,'Override Calcs'!$B$4:$B$6,"N2O")</f>
        <v>894343605.72395718</v>
      </c>
      <c r="R12" s="25">
        <f>(ABS(R$2)*'data from RPEpUACE'!$B12)+SUMIFS('Override Calcs'!$E$4:$E$6,'Override Calcs'!$A$4:$A$6,About!$B$2,'Override Calcs'!$B$4:$B$6,"N2O")</f>
        <v>893992203.42176223</v>
      </c>
      <c r="S12" s="25">
        <f>(ABS(S$2)*'data from RPEpUACE'!$B12)+SUMIFS('Override Calcs'!$E$4:$E$6,'Override Calcs'!$A$4:$A$6,About!$B$2,'Override Calcs'!$B$4:$B$6,"N2O")</f>
        <v>893640801.11956859</v>
      </c>
      <c r="T12" s="25">
        <f>(ABS(T$2)*'data from RPEpUACE'!$B12)+SUMIFS('Override Calcs'!$E$4:$E$6,'Override Calcs'!$A$4:$A$6,About!$B$2,'Override Calcs'!$B$4:$B$6,"N2O")</f>
        <v>893289398.81737483</v>
      </c>
      <c r="U12" s="25">
        <f>(ABS(U$2)*'data from RPEpUACE'!$B12)+SUMIFS('Override Calcs'!$E$4:$E$6,'Override Calcs'!$A$4:$A$6,About!$B$2,'Override Calcs'!$B$4:$B$6,"N2O")</f>
        <v>892937996.51518106</v>
      </c>
      <c r="V12" s="25">
        <f>(ABS(V$2)*'data from RPEpUACE'!$B12)+SUMIFS('Override Calcs'!$E$4:$E$6,'Override Calcs'!$A$4:$A$6,About!$B$2,'Override Calcs'!$B$4:$B$6,"N2O")</f>
        <v>892586594.21298742</v>
      </c>
      <c r="W12" s="25">
        <f>(ABS(W$2)*'data from RPEpUACE'!$B12)+SUMIFS('Override Calcs'!$E$4:$E$6,'Override Calcs'!$A$4:$A$6,About!$B$2,'Override Calcs'!$B$4:$B$6,"N2O")</f>
        <v>892235191.91079378</v>
      </c>
      <c r="X12" s="25">
        <f>(ABS(X$2)*'data from RPEpUACE'!$B12)+SUMIFS('Override Calcs'!$E$4:$E$6,'Override Calcs'!$A$4:$A$6,About!$B$2,'Override Calcs'!$B$4:$B$6,"N2O")</f>
        <v>891883789.60860002</v>
      </c>
      <c r="Y12" s="25">
        <f>(ABS(Y$2)*'data from RPEpUACE'!$B12)+SUMIFS('Override Calcs'!$E$4:$E$6,'Override Calcs'!$A$4:$A$6,About!$B$2,'Override Calcs'!$B$4:$B$6,"N2O")</f>
        <v>891532387.30640626</v>
      </c>
      <c r="Z12" s="25">
        <f>(ABS(Z$2)*'data from RPEpUACE'!$B12)+SUMIFS('Override Calcs'!$E$4:$E$6,'Override Calcs'!$A$4:$A$6,About!$B$2,'Override Calcs'!$B$4:$B$6,"N2O")</f>
        <v>891180985.0042125</v>
      </c>
      <c r="AA12" s="25">
        <f>(ABS(AA$2)*'data from RPEpUACE'!$B12)+SUMIFS('Override Calcs'!$E$4:$E$6,'Override Calcs'!$A$4:$A$6,About!$B$2,'Override Calcs'!$B$4:$B$6,"N2O")</f>
        <v>890829582.70201886</v>
      </c>
      <c r="AB12" s="25">
        <f>(ABS(AB$2)*'data from RPEpUACE'!$B12)+SUMIFS('Override Calcs'!$E$4:$E$6,'Override Calcs'!$A$4:$A$6,About!$B$2,'Override Calcs'!$B$4:$B$6,"N2O")</f>
        <v>890478180.3998251</v>
      </c>
      <c r="AC12" s="25">
        <f>(ABS(AC$2)*'data from RPEpUACE'!$B12)+SUMIFS('Override Calcs'!$E$4:$E$6,'Override Calcs'!$A$4:$A$6,About!$B$2,'Override Calcs'!$B$4:$B$6,"N2O")</f>
        <v>890126778.09763157</v>
      </c>
      <c r="AD12" s="25">
        <f>(ABS(AD$2)*'data from RPEpUACE'!$B12)+SUMIFS('Override Calcs'!$E$4:$E$6,'Override Calcs'!$A$4:$A$6,About!$B$2,'Override Calcs'!$B$4:$B$6,"N2O")</f>
        <v>889775375.79543769</v>
      </c>
      <c r="AE12" s="25">
        <f>(ABS(AE$2)*'data from RPEpUACE'!$B12)+SUMIFS('Override Calcs'!$E$4:$E$6,'Override Calcs'!$A$4:$A$6,About!$B$2,'Override Calcs'!$B$4:$B$6,"N2O")</f>
        <v>889423973.49324393</v>
      </c>
      <c r="AF12" s="25">
        <f>(ABS(AF$2)*'data from RPEpUACE'!$B12)+SUMIFS('Override Calcs'!$E$4:$E$6,'Override Calcs'!$A$4:$A$6,About!$B$2,'Override Calcs'!$B$4:$B$6,"N2O")</f>
        <v>889072571.19105029</v>
      </c>
      <c r="AG12" s="25">
        <f>(ABS(AG$2)*'data from RPEpUACE'!$B12)+SUMIFS('Override Calcs'!$E$4:$E$6,'Override Calcs'!$A$4:$A$6,About!$B$2,'Override Calcs'!$B$4:$B$6,"N2O")</f>
        <v>888721168.88885653</v>
      </c>
      <c r="AH12" s="25">
        <f>(ABS(AH$2)*'data from RPEpUACE'!$B12)+SUMIFS('Override Calcs'!$E$4:$E$6,'Override Calcs'!$A$4:$A$6,About!$B$2,'Override Calcs'!$B$4:$B$6,"N2O")</f>
        <v>888369766.58666289</v>
      </c>
      <c r="AI12" s="25">
        <f>(ABS(AI$2)*'data from RPEpUACE'!$B12)+SUMIFS('Override Calcs'!$E$4:$E$6,'Override Calcs'!$A$4:$A$6,About!$B$2,'Override Calcs'!$B$4:$B$6,"N2O")</f>
        <v>888018364.28446925</v>
      </c>
      <c r="AJ12" s="25">
        <f>(ABS(AJ$2)*'data from RPEpUACE'!$B12)+SUMIFS('Override Calcs'!$E$4:$E$6,'Override Calcs'!$A$4:$A$6,About!$B$2,'Override Calcs'!$B$4:$B$6,"N2O")</f>
        <v>887666961.98227549</v>
      </c>
      <c r="AK12" s="25">
        <f>(ABS(AK$2)*'data from RPEpUACE'!$B12)+SUMIFS('Override Calcs'!$E$4:$E$6,'Override Calcs'!$A$4:$A$6,About!$B$2,'Override Calcs'!$B$4:$B$6,"N2O")</f>
        <v>887315559.68008173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2021-06-01T20:53:15Z</dcterms:modified>
</cp:coreProperties>
</file>