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bldgs\BASoBC\"/>
    </mc:Choice>
  </mc:AlternateContent>
  <xr:revisionPtr revIDLastSave="0" documentId="8_{DFD5A699-75B1-42D9-8DB9-16A1ECD752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<sst xmlns="http://schemas.openxmlformats.org/spreadsheetml/2006/main" count="15331" uniqueCount="552">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</sst>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246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WI</v>
      </c>
    </row>
    <row r="3" spans="1:3" x14ac:dyDescent="0.45">
      <c r="A3" t="s">
        <v>3</v>
      </c>
      <c r="B3" t="str">
        <f>INDEX(Geography!A:A, MATCH(B2, Geography!B:B, 0))</f>
        <v>55</v>
      </c>
    </row>
    <row r="4" spans="1:3" x14ac:dyDescent="0.45">
      <c r="A4" t="s">
        <v>4</v>
      </c>
      <c r="B4">
        <f>INDEX(Geography!D:D, MATCH(B2, Geography!B:B, 0))</f>
        <v>3</v>
      </c>
    </row>
    <row r="5" spans="1:3" x14ac:dyDescent="0.45">
      <c r="A5" t="s">
        <v>5</v>
      </c>
      <c r="B5" t="str">
        <f>INDEX(Geography!E:E, MATCH(B2, Geography!B:B, 0))</f>
        <v>3 East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2535198</v>
      </c>
    </row>
    <row r="7" spans="1:3" x14ac:dyDescent="0.45">
      <c r="A7" t="s">
        <v>8</v>
      </c>
      <c r="B7">
        <f>INDEX(State_demographics!E:E, MATCH(B2, State_demographics!A:A, 0))</f>
        <v>2229100423.5</v>
      </c>
    </row>
    <row r="8" spans="1:3" x14ac:dyDescent="0.45">
      <c r="A8" t="s">
        <v>9</v>
      </c>
      <c r="B8">
        <f>INDEX(State_demographics!F:F, MATCH(B2, State_demographics!A:A, 0))</f>
        <v>67.083138351716187</v>
      </c>
    </row>
    <row r="9" spans="1:3" x14ac:dyDescent="0.45">
      <c r="A9" t="s">
        <v>10</v>
      </c>
      <c r="B9">
        <f>INDEX(State_demographics!G:G, MATCH(B2, State_demographics!A:A, 0))</f>
        <v>32.91686164828382</v>
      </c>
    </row>
    <row r="10" spans="1:3" x14ac:dyDescent="0.45">
      <c r="A10" t="s">
        <v>11</v>
      </c>
      <c r="B10">
        <f>SUMIF(State_demographics!$C$2:$C$49, $B$4, State_demographics!$D$2:$D$49)</f>
        <v>19476886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17480090361.600002</v>
      </c>
    </row>
    <row r="12" spans="1:3" x14ac:dyDescent="0.45">
      <c r="A12" t="s">
        <v>14</v>
      </c>
      <c r="B12">
        <f>B6/B10</f>
        <v>0.13016444209818756</v>
      </c>
    </row>
    <row r="13" spans="1:3" x14ac:dyDescent="0.45">
      <c r="A13" t="s">
        <v>15</v>
      </c>
      <c r="B13">
        <f>B7/B11</f>
        <v>0.12752224830581277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194998973.66797593</v>
      </c>
      <c r="C6">
        <f>SUMIFS(NEMS_residential_agg!E:E, NEMS_residential_agg!$A:$A, About!$B$4, NEMS_residential_agg!$C:$C, Keys!$C$5)*About!$B$12*Keys!$C$2</f>
        <v>198864884.00170419</v>
      </c>
      <c r="D6">
        <f>SUMIFS(NEMS_residential_agg!F:F, NEMS_residential_agg!$A:$A, About!$B$4, NEMS_residential_agg!$C:$C, Keys!$C$5)*About!$B$12*Keys!$C$2</f>
        <v>202990340.07567054</v>
      </c>
      <c r="E6">
        <f>SUMIFS(NEMS_residential_agg!G:G, NEMS_residential_agg!$A:$A, About!$B$4, NEMS_residential_agg!$C:$C, Keys!$C$5)*About!$B$12*Keys!$C$2</f>
        <v>196707423.63002986</v>
      </c>
      <c r="F6">
        <f>SUMIFS(NEMS_residential_agg!H:H, NEMS_residential_agg!$A:$A, About!$B$4, NEMS_residential_agg!$C:$C, Keys!$C$5)*About!$B$12*Keys!$C$2</f>
        <v>191181649.94900754</v>
      </c>
      <c r="G6">
        <f>SUMIFS(NEMS_residential_agg!I:I, NEMS_residential_agg!$A:$A, About!$B$4, NEMS_residential_agg!$C:$C, Keys!$C$5)*About!$B$12*Keys!$C$2</f>
        <v>184808818.88949171</v>
      </c>
      <c r="H6">
        <f>SUMIFS(NEMS_residential_agg!J:J, NEMS_residential_agg!$A:$A, About!$B$4, NEMS_residential_agg!$C:$C, Keys!$C$5)*About!$B$12*Keys!$C$2</f>
        <v>178595793.56369945</v>
      </c>
      <c r="I6">
        <f>SUMIFS(NEMS_residential_agg!K:K, NEMS_residential_agg!$A:$A, About!$B$4, NEMS_residential_agg!$C:$C, Keys!$C$5)*About!$B$12*Keys!$C$2</f>
        <v>174361446.42884737</v>
      </c>
      <c r="J6">
        <f>SUMIFS(NEMS_residential_agg!L:L, NEMS_residential_agg!$A:$A, About!$B$4, NEMS_residential_agg!$C:$C, Keys!$C$5)*About!$B$12*Keys!$C$2</f>
        <v>170530603.87961641</v>
      </c>
      <c r="K6">
        <f>SUMIFS(NEMS_residential_agg!M:M, NEMS_residential_agg!$A:$A, About!$B$4, NEMS_residential_agg!$C:$C, Keys!$C$5)*About!$B$12*Keys!$C$2</f>
        <v>158563959.49291259</v>
      </c>
      <c r="L6">
        <f>SUMIFS(NEMS_residential_agg!N:N, NEMS_residential_agg!$A:$A, About!$B$4, NEMS_residential_agg!$C:$C, Keys!$C$5)*About!$B$12*Keys!$C$2</f>
        <v>156733769.22310734</v>
      </c>
      <c r="M6">
        <f>SUMIFS(NEMS_residential_agg!O:O, NEMS_residential_agg!$A:$A, About!$B$4, NEMS_residential_agg!$C:$C, Keys!$C$5)*About!$B$12*Keys!$C$2</f>
        <v>155573874.11787134</v>
      </c>
      <c r="N6">
        <f>SUMIFS(NEMS_residential_agg!P:P, NEMS_residential_agg!$A:$A, About!$B$4, NEMS_residential_agg!$C:$C, Keys!$C$5)*About!$B$12*Keys!$C$2</f>
        <v>155781011.05844542</v>
      </c>
      <c r="O6">
        <f>SUMIFS(NEMS_residential_agg!Q:Q, NEMS_residential_agg!$A:$A, About!$B$4, NEMS_residential_agg!$C:$C, Keys!$C$5)*About!$B$12*Keys!$C$2</f>
        <v>154732391.88678771</v>
      </c>
      <c r="P6">
        <f>SUMIFS(NEMS_residential_agg!R:R, NEMS_residential_agg!$A:$A, About!$B$4, NEMS_residential_agg!$C:$C, Keys!$C$5)*About!$B$12*Keys!$C$2</f>
        <v>156139398.62222546</v>
      </c>
      <c r="Q6">
        <f>SUMIFS(NEMS_residential_agg!S:S, NEMS_residential_agg!$A:$A, About!$B$4, NEMS_residential_agg!$C:$C, Keys!$C$5)*About!$B$12*Keys!$C$2</f>
        <v>157846452.96863031</v>
      </c>
      <c r="R6">
        <f>SUMIFS(NEMS_residential_agg!T:T, NEMS_residential_agg!$A:$A, About!$B$4, NEMS_residential_agg!$C:$C, Keys!$C$5)*About!$B$12*Keys!$C$2</f>
        <v>158950606.71910912</v>
      </c>
      <c r="S6">
        <f>SUMIFS(NEMS_residential_agg!U:U, NEMS_residential_agg!$A:$A, About!$B$4, NEMS_residential_agg!$C:$C, Keys!$C$5)*About!$B$12*Keys!$C$2</f>
        <v>158833931.56835437</v>
      </c>
      <c r="T6">
        <f>SUMIFS(NEMS_residential_agg!V:V, NEMS_residential_agg!$A:$A, About!$B$4, NEMS_residential_agg!$C:$C, Keys!$C$5)*About!$B$12*Keys!$C$2</f>
        <v>167009434.01980379</v>
      </c>
      <c r="U6">
        <f>SUMIFS(NEMS_residential_agg!W:W, NEMS_residential_agg!$A:$A, About!$B$4, NEMS_residential_agg!$C:$C, Keys!$C$5)*About!$B$12*Keys!$C$2</f>
        <v>173637942.67089885</v>
      </c>
      <c r="V6">
        <f>SUMIFS(NEMS_residential_agg!X:X, NEMS_residential_agg!$A:$A, About!$B$4, NEMS_residential_agg!$C:$C, Keys!$C$5)*About!$B$12*Keys!$C$2</f>
        <v>178231823.04964405</v>
      </c>
      <c r="W6">
        <f>SUMIFS(NEMS_residential_agg!Y:Y, NEMS_residential_agg!$A:$A, About!$B$4, NEMS_residential_agg!$C:$C, Keys!$C$5)*About!$B$12*Keys!$C$2</f>
        <v>181007547.85944176</v>
      </c>
      <c r="X6">
        <f>SUMIFS(NEMS_residential_agg!Z:Z, NEMS_residential_agg!$A:$A, About!$B$4, NEMS_residential_agg!$C:$C, Keys!$C$5)*About!$B$12*Keys!$C$2</f>
        <v>182026205.97824162</v>
      </c>
      <c r="Y6">
        <f>SUMIFS(NEMS_residential_agg!AA:AA, NEMS_residential_agg!$A:$A, About!$B$4, NEMS_residential_agg!$C:$C, Keys!$C$5)*About!$B$12*Keys!$C$2</f>
        <v>184057264.43961877</v>
      </c>
      <c r="Z6">
        <f>SUMIFS(NEMS_residential_agg!AB:AB, NEMS_residential_agg!$A:$A, About!$B$4, NEMS_residential_agg!$C:$C, Keys!$C$5)*About!$B$12*Keys!$C$2</f>
        <v>184702641.03124893</v>
      </c>
      <c r="AA6">
        <f>SUMIFS(NEMS_residential_agg!AC:AC, NEMS_residential_agg!$A:$A, About!$B$4, NEMS_residential_agg!$C:$C, Keys!$C$5)*About!$B$12*Keys!$C$2</f>
        <v>184331535.04052043</v>
      </c>
      <c r="AB6">
        <f>SUMIFS(NEMS_residential_agg!AD:AD, NEMS_residential_agg!$A:$A, About!$B$4, NEMS_residential_agg!$C:$C, Keys!$C$5)*About!$B$12*Keys!$C$2</f>
        <v>183221021.46696854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393038666.72451198</v>
      </c>
      <c r="C7">
        <f>SUMIFS(NEMS_residential_agg!E:E, NEMS_residential_agg!$A:$A, About!$B$4, NEMS_residential_agg!$C:$C, Keys!$C$6)*About!$B$12*Keys!$C$2</f>
        <v>385095434.85305649</v>
      </c>
      <c r="D7">
        <f>SUMIFS(NEMS_residential_agg!F:F, NEMS_residential_agg!$A:$A, About!$B$4, NEMS_residential_agg!$C:$C, Keys!$C$6)*About!$B$12*Keys!$C$2</f>
        <v>374326305.99038708</v>
      </c>
      <c r="E7">
        <f>SUMIFS(NEMS_residential_agg!G:G, NEMS_residential_agg!$A:$A, About!$B$4, NEMS_residential_agg!$C:$C, Keys!$C$6)*About!$B$12*Keys!$C$2</f>
        <v>364770517.47261345</v>
      </c>
      <c r="F7">
        <f>SUMIFS(NEMS_residential_agg!H:H, NEMS_residential_agg!$A:$A, About!$B$4, NEMS_residential_agg!$C:$C, Keys!$C$6)*About!$B$12*Keys!$C$2</f>
        <v>356452486.05088651</v>
      </c>
      <c r="G7">
        <f>SUMIFS(NEMS_residential_agg!I:I, NEMS_residential_agg!$A:$A, About!$B$4, NEMS_residential_agg!$C:$C, Keys!$C$6)*About!$B$12*Keys!$C$2</f>
        <v>350982872.15328455</v>
      </c>
      <c r="H7">
        <f>SUMIFS(NEMS_residential_agg!J:J, NEMS_residential_agg!$A:$A, About!$B$4, NEMS_residential_agg!$C:$C, Keys!$C$6)*About!$B$12*Keys!$C$2</f>
        <v>342933083.98460889</v>
      </c>
      <c r="I7">
        <f>SUMIFS(NEMS_residential_agg!K:K, NEMS_residential_agg!$A:$A, About!$B$4, NEMS_residential_agg!$C:$C, Keys!$C$6)*About!$B$12*Keys!$C$2</f>
        <v>333892111.58660865</v>
      </c>
      <c r="J7">
        <f>SUMIFS(NEMS_residential_agg!L:L, NEMS_residential_agg!$A:$A, About!$B$4, NEMS_residential_agg!$C:$C, Keys!$C$6)*About!$B$12*Keys!$C$2</f>
        <v>327284938.65206414</v>
      </c>
      <c r="K7">
        <f>SUMIFS(NEMS_residential_agg!M:M, NEMS_residential_agg!$A:$A, About!$B$4, NEMS_residential_agg!$C:$C, Keys!$C$6)*About!$B$12*Keys!$C$2</f>
        <v>301694345.50549179</v>
      </c>
      <c r="L7">
        <f>SUMIFS(NEMS_residential_agg!N:N, NEMS_residential_agg!$A:$A, About!$B$4, NEMS_residential_agg!$C:$C, Keys!$C$6)*About!$B$12*Keys!$C$2</f>
        <v>304268723.95436531</v>
      </c>
      <c r="M7">
        <f>SUMIFS(NEMS_residential_agg!O:O, NEMS_residential_agg!$A:$A, About!$B$4, NEMS_residential_agg!$C:$C, Keys!$C$6)*About!$B$12*Keys!$C$2</f>
        <v>307451592.77694762</v>
      </c>
      <c r="N7">
        <f>SUMIFS(NEMS_residential_agg!P:P, NEMS_residential_agg!$A:$A, About!$B$4, NEMS_residential_agg!$C:$C, Keys!$C$6)*About!$B$12*Keys!$C$2</f>
        <v>308013382.2690357</v>
      </c>
      <c r="O7">
        <f>SUMIFS(NEMS_residential_agg!Q:Q, NEMS_residential_agg!$A:$A, About!$B$4, NEMS_residential_agg!$C:$C, Keys!$C$6)*About!$B$12*Keys!$C$2</f>
        <v>303460726.37951803</v>
      </c>
      <c r="P7">
        <f>SUMIFS(NEMS_residential_agg!R:R, NEMS_residential_agg!$A:$A, About!$B$4, NEMS_residential_agg!$C:$C, Keys!$C$6)*About!$B$12*Keys!$C$2</f>
        <v>320715187.5290069</v>
      </c>
      <c r="Q7">
        <f>SUMIFS(NEMS_residential_agg!S:S, NEMS_residential_agg!$A:$A, About!$B$4, NEMS_residential_agg!$C:$C, Keys!$C$6)*About!$B$12*Keys!$C$2</f>
        <v>335330837.82379973</v>
      </c>
      <c r="R7">
        <f>SUMIFS(NEMS_residential_agg!T:T, NEMS_residential_agg!$A:$A, About!$B$4, NEMS_residential_agg!$C:$C, Keys!$C$6)*About!$B$12*Keys!$C$2</f>
        <v>348191410.91446126</v>
      </c>
      <c r="S7">
        <f>SUMIFS(NEMS_residential_agg!U:U, NEMS_residential_agg!$A:$A, About!$B$4, NEMS_residential_agg!$C:$C, Keys!$C$6)*About!$B$12*Keys!$C$2</f>
        <v>357785564.90277004</v>
      </c>
      <c r="T7">
        <f>SUMIFS(NEMS_residential_agg!V:V, NEMS_residential_agg!$A:$A, About!$B$4, NEMS_residential_agg!$C:$C, Keys!$C$6)*About!$B$12*Keys!$C$2</f>
        <v>364672316.45940191</v>
      </c>
      <c r="U7">
        <f>SUMIFS(NEMS_residential_agg!W:W, NEMS_residential_agg!$A:$A, About!$B$4, NEMS_residential_agg!$C:$C, Keys!$C$6)*About!$B$12*Keys!$C$2</f>
        <v>369672031.79832184</v>
      </c>
      <c r="V7">
        <f>SUMIFS(NEMS_residential_agg!X:X, NEMS_residential_agg!$A:$A, About!$B$4, NEMS_residential_agg!$C:$C, Keys!$C$6)*About!$B$12*Keys!$C$2</f>
        <v>372958096.32148325</v>
      </c>
      <c r="W7">
        <f>SUMIFS(NEMS_residential_agg!Y:Y, NEMS_residential_agg!$A:$A, About!$B$4, NEMS_residential_agg!$C:$C, Keys!$C$6)*About!$B$12*Keys!$C$2</f>
        <v>374803447.55898249</v>
      </c>
      <c r="X7">
        <f>SUMIFS(NEMS_residential_agg!Z:Z, NEMS_residential_agg!$A:$A, About!$B$4, NEMS_residential_agg!$C:$C, Keys!$C$6)*About!$B$12*Keys!$C$2</f>
        <v>375307214.57734823</v>
      </c>
      <c r="Y7">
        <f>SUMIFS(NEMS_residential_agg!AA:AA, NEMS_residential_agg!$A:$A, About!$B$4, NEMS_residential_agg!$C:$C, Keys!$C$6)*About!$B$12*Keys!$C$2</f>
        <v>374896235.33424371</v>
      </c>
      <c r="Z7">
        <f>SUMIFS(NEMS_residential_agg!AB:AB, NEMS_residential_agg!$A:$A, About!$B$4, NEMS_residential_agg!$C:$C, Keys!$C$6)*About!$B$12*Keys!$C$2</f>
        <v>373800507.33740264</v>
      </c>
      <c r="AA7">
        <f>SUMIFS(NEMS_residential_agg!AC:AC, NEMS_residential_agg!$A:$A, About!$B$4, NEMS_residential_agg!$C:$C, Keys!$C$6)*About!$B$12*Keys!$C$2</f>
        <v>372389759.98138928</v>
      </c>
      <c r="AB7">
        <f>SUMIFS(NEMS_residential_agg!AD:AD, NEMS_residential_agg!$A:$A, About!$B$4, NEMS_residential_agg!$C:$C, Keys!$C$6)*About!$B$12*Keys!$C$2</f>
        <v>371123315.89411956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31639039.335662801</v>
      </c>
      <c r="C8">
        <f>SUMIFS(NEMS_residential_agg!E:E, NEMS_residential_agg!$A:$A, About!$B$4, NEMS_residential_agg!$C:$C, Keys!$C$7)*About!$B$12*Keys!$C$2</f>
        <v>29278151.432527967</v>
      </c>
      <c r="D8">
        <f>SUMIFS(NEMS_residential_agg!F:F, NEMS_residential_agg!$A:$A, About!$B$4, NEMS_residential_agg!$C:$C, Keys!$C$7)*About!$B$12*Keys!$C$2</f>
        <v>28038432.037724324</v>
      </c>
      <c r="E8">
        <f>SUMIFS(NEMS_residential_agg!G:G, NEMS_residential_agg!$A:$A, About!$B$4, NEMS_residential_agg!$C:$C, Keys!$C$7)*About!$B$12*Keys!$C$2</f>
        <v>26389801.281097136</v>
      </c>
      <c r="F8">
        <f>SUMIFS(NEMS_residential_agg!H:H, NEMS_residential_agg!$A:$A, About!$B$4, NEMS_residential_agg!$C:$C, Keys!$C$7)*About!$B$12*Keys!$C$2</f>
        <v>25127773.493788611</v>
      </c>
      <c r="G8">
        <f>SUMIFS(NEMS_residential_agg!I:I, NEMS_residential_agg!$A:$A, About!$B$4, NEMS_residential_agg!$C:$C, Keys!$C$7)*About!$B$12*Keys!$C$2</f>
        <v>25302047.690891758</v>
      </c>
      <c r="H8">
        <f>SUMIFS(NEMS_residential_agg!J:J, NEMS_residential_agg!$A:$A, About!$B$4, NEMS_residential_agg!$C:$C, Keys!$C$7)*About!$B$12*Keys!$C$2</f>
        <v>18947242.713750839</v>
      </c>
      <c r="I8">
        <f>SUMIFS(NEMS_residential_agg!K:K, NEMS_residential_agg!$A:$A, About!$B$4, NEMS_residential_agg!$C:$C, Keys!$C$7)*About!$B$12*Keys!$C$2</f>
        <v>19373665.656504452</v>
      </c>
      <c r="J8">
        <f>SUMIFS(NEMS_residential_agg!L:L, NEMS_residential_agg!$A:$A, About!$B$4, NEMS_residential_agg!$C:$C, Keys!$C$7)*About!$B$12*Keys!$C$2</f>
        <v>19539872.300264861</v>
      </c>
      <c r="K8">
        <f>SUMIFS(NEMS_residential_agg!M:M, NEMS_residential_agg!$A:$A, About!$B$4, NEMS_residential_agg!$C:$C, Keys!$C$7)*About!$B$12*Keys!$C$2</f>
        <v>19690295.575886805</v>
      </c>
      <c r="L8">
        <f>SUMIFS(NEMS_residential_agg!N:N, NEMS_residential_agg!$A:$A, About!$B$4, NEMS_residential_agg!$C:$C, Keys!$C$7)*About!$B$12*Keys!$C$2</f>
        <v>19811586.609272223</v>
      </c>
      <c r="M8">
        <f>SUMIFS(NEMS_residential_agg!O:O, NEMS_residential_agg!$A:$A, About!$B$4, NEMS_residential_agg!$C:$C, Keys!$C$7)*About!$B$12*Keys!$C$2</f>
        <v>20014343.46005784</v>
      </c>
      <c r="N8">
        <f>SUMIFS(NEMS_residential_agg!P:P, NEMS_residential_agg!$A:$A, About!$B$4, NEMS_residential_agg!$C:$C, Keys!$C$7)*About!$B$12*Keys!$C$2</f>
        <v>20442239.681356344</v>
      </c>
      <c r="O8">
        <f>SUMIFS(NEMS_residential_agg!Q:Q, NEMS_residential_agg!$A:$A, About!$B$4, NEMS_residential_agg!$C:$C, Keys!$C$7)*About!$B$12*Keys!$C$2</f>
        <v>20882997.341497816</v>
      </c>
      <c r="P8">
        <f>SUMIFS(NEMS_residential_agg!R:R, NEMS_residential_agg!$A:$A, About!$B$4, NEMS_residential_agg!$C:$C, Keys!$C$7)*About!$B$12*Keys!$C$2</f>
        <v>21328652.275107592</v>
      </c>
      <c r="Q8">
        <f>SUMIFS(NEMS_residential_agg!S:S, NEMS_residential_agg!$A:$A, About!$B$4, NEMS_residential_agg!$C:$C, Keys!$C$7)*About!$B$12*Keys!$C$2</f>
        <v>21728362.96121202</v>
      </c>
      <c r="R8">
        <f>SUMIFS(NEMS_residential_agg!T:T, NEMS_residential_agg!$A:$A, About!$B$4, NEMS_residential_agg!$C:$C, Keys!$C$7)*About!$B$12*Keys!$C$2</f>
        <v>21934524.177837498</v>
      </c>
      <c r="S8">
        <f>SUMIFS(NEMS_residential_agg!U:U, NEMS_residential_agg!$A:$A, About!$B$4, NEMS_residential_agg!$C:$C, Keys!$C$7)*About!$B$12*Keys!$C$2</f>
        <v>22056379.699774951</v>
      </c>
      <c r="T8">
        <f>SUMIFS(NEMS_residential_agg!V:V, NEMS_residential_agg!$A:$A, About!$B$4, NEMS_residential_agg!$C:$C, Keys!$C$7)*About!$B$12*Keys!$C$2</f>
        <v>22403142.091216926</v>
      </c>
      <c r="U8">
        <f>SUMIFS(NEMS_residential_agg!W:W, NEMS_residential_agg!$A:$A, About!$B$4, NEMS_residential_agg!$C:$C, Keys!$C$7)*About!$B$12*Keys!$C$2</f>
        <v>22595821.906950373</v>
      </c>
      <c r="V8">
        <f>SUMIFS(NEMS_residential_agg!X:X, NEMS_residential_agg!$A:$A, About!$B$4, NEMS_residential_agg!$C:$C, Keys!$C$7)*About!$B$12*Keys!$C$2</f>
        <v>22254886.305331077</v>
      </c>
      <c r="W8">
        <f>SUMIFS(NEMS_residential_agg!Y:Y, NEMS_residential_agg!$A:$A, About!$B$4, NEMS_residential_agg!$C:$C, Keys!$C$7)*About!$B$12*Keys!$C$2</f>
        <v>22287464.00037118</v>
      </c>
      <c r="X8">
        <f>SUMIFS(NEMS_residential_agg!Z:Z, NEMS_residential_agg!$A:$A, About!$B$4, NEMS_residential_agg!$C:$C, Keys!$C$7)*About!$B$12*Keys!$C$2</f>
        <v>22608328.437332232</v>
      </c>
      <c r="Y8">
        <f>SUMIFS(NEMS_residential_agg!AA:AA, NEMS_residential_agg!$A:$A, About!$B$4, NEMS_residential_agg!$C:$C, Keys!$C$7)*About!$B$12*Keys!$C$2</f>
        <v>22937181.423622683</v>
      </c>
      <c r="Z8">
        <f>SUMIFS(NEMS_residential_agg!AB:AB, NEMS_residential_agg!$A:$A, About!$B$4, NEMS_residential_agg!$C:$C, Keys!$C$7)*About!$B$12*Keys!$C$2</f>
        <v>23260140.686134726</v>
      </c>
      <c r="AA8">
        <f>SUMIFS(NEMS_residential_agg!AC:AC, NEMS_residential_agg!$A:$A, About!$B$4, NEMS_residential_agg!$C:$C, Keys!$C$7)*About!$B$12*Keys!$C$2</f>
        <v>23570736.917838506</v>
      </c>
      <c r="AB8">
        <f>SUMIFS(NEMS_residential_agg!AD:AD, NEMS_residential_agg!$A:$A, About!$B$4, NEMS_residential_agg!$C:$C, Keys!$C$7)*About!$B$12*Keys!$C$2</f>
        <v>23668997.305979896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632564780.35298789</v>
      </c>
      <c r="C9">
        <f>SUMIFS(NEMS_residential_agg!E:E, NEMS_residential_agg!$A:$A, About!$B$4, NEMS_residential_agg!$C:$C, Keys!$C$8)*About!$B$12*Keys!$C$2</f>
        <v>642934844.21667421</v>
      </c>
      <c r="D9">
        <f>SUMIFS(NEMS_residential_agg!F:F, NEMS_residential_agg!$A:$A, About!$B$4, NEMS_residential_agg!$C:$C, Keys!$C$8)*About!$B$12*Keys!$C$2</f>
        <v>657458416.30928862</v>
      </c>
      <c r="E9">
        <f>SUMIFS(NEMS_residential_agg!G:G, NEMS_residential_agg!$A:$A, About!$B$4, NEMS_residential_agg!$C:$C, Keys!$C$8)*About!$B$12*Keys!$C$2</f>
        <v>676898241.60904884</v>
      </c>
      <c r="F9">
        <f>SUMIFS(NEMS_residential_agg!H:H, NEMS_residential_agg!$A:$A, About!$B$4, NEMS_residential_agg!$C:$C, Keys!$C$8)*About!$B$12*Keys!$C$2</f>
        <v>670326010.88163483</v>
      </c>
      <c r="G9">
        <f>SUMIFS(NEMS_residential_agg!I:I, NEMS_residential_agg!$A:$A, About!$B$4, NEMS_residential_agg!$C:$C, Keys!$C$8)*About!$B$12*Keys!$C$2</f>
        <v>671960466.75769746</v>
      </c>
      <c r="H9">
        <f>SUMIFS(NEMS_residential_agg!J:J, NEMS_residential_agg!$A:$A, About!$B$4, NEMS_residential_agg!$C:$C, Keys!$C$8)*About!$B$12*Keys!$C$2</f>
        <v>676067918.0852493</v>
      </c>
      <c r="I9">
        <f>SUMIFS(NEMS_residential_agg!K:K, NEMS_residential_agg!$A:$A, About!$B$4, NEMS_residential_agg!$C:$C, Keys!$C$8)*About!$B$12*Keys!$C$2</f>
        <v>693902541.54903746</v>
      </c>
      <c r="J9">
        <f>SUMIFS(NEMS_residential_agg!L:L, NEMS_residential_agg!$A:$A, About!$B$4, NEMS_residential_agg!$C:$C, Keys!$C$8)*About!$B$12*Keys!$C$2</f>
        <v>712766677.8929137</v>
      </c>
      <c r="K9">
        <f>SUMIFS(NEMS_residential_agg!M:M, NEMS_residential_agg!$A:$A, About!$B$4, NEMS_residential_agg!$C:$C, Keys!$C$8)*About!$B$12*Keys!$C$2</f>
        <v>706275578.19120145</v>
      </c>
      <c r="L9">
        <f>SUMIFS(NEMS_residential_agg!N:N, NEMS_residential_agg!$A:$A, About!$B$4, NEMS_residential_agg!$C:$C, Keys!$C$8)*About!$B$12*Keys!$C$2</f>
        <v>691814166.40750766</v>
      </c>
      <c r="M9">
        <f>SUMIFS(NEMS_residential_agg!O:O, NEMS_residential_agg!$A:$A, About!$B$4, NEMS_residential_agg!$C:$C, Keys!$C$8)*About!$B$12*Keys!$C$2</f>
        <v>692650405.35680532</v>
      </c>
      <c r="N9">
        <f>SUMIFS(NEMS_residential_agg!P:P, NEMS_residential_agg!$A:$A, About!$B$4, NEMS_residential_agg!$C:$C, Keys!$C$8)*About!$B$12*Keys!$C$2</f>
        <v>687618929.7949276</v>
      </c>
      <c r="O9">
        <f>SUMIFS(NEMS_residential_agg!Q:Q, NEMS_residential_agg!$A:$A, About!$B$4, NEMS_residential_agg!$C:$C, Keys!$C$8)*About!$B$12*Keys!$C$2</f>
        <v>684532393.44310582</v>
      </c>
      <c r="P9">
        <f>SUMIFS(NEMS_residential_agg!R:R, NEMS_residential_agg!$A:$A, About!$B$4, NEMS_residential_agg!$C:$C, Keys!$C$8)*About!$B$12*Keys!$C$2</f>
        <v>697085841.8456986</v>
      </c>
      <c r="Q9">
        <f>SUMIFS(NEMS_residential_agg!S:S, NEMS_residential_agg!$A:$A, About!$B$4, NEMS_residential_agg!$C:$C, Keys!$C$8)*About!$B$12*Keys!$C$2</f>
        <v>707364998.91239178</v>
      </c>
      <c r="R9">
        <f>SUMIFS(NEMS_residential_agg!T:T, NEMS_residential_agg!$A:$A, About!$B$4, NEMS_residential_agg!$C:$C, Keys!$C$8)*About!$B$12*Keys!$C$2</f>
        <v>713458195.02288485</v>
      </c>
      <c r="S9">
        <f>SUMIFS(NEMS_residential_agg!U:U, NEMS_residential_agg!$A:$A, About!$B$4, NEMS_residential_agg!$C:$C, Keys!$C$8)*About!$B$12*Keys!$C$2</f>
        <v>714171541.52257001</v>
      </c>
      <c r="T9">
        <f>SUMIFS(NEMS_residential_agg!V:V, NEMS_residential_agg!$A:$A, About!$B$4, NEMS_residential_agg!$C:$C, Keys!$C$8)*About!$B$12*Keys!$C$2</f>
        <v>710903786.17949808</v>
      </c>
      <c r="U9">
        <f>SUMIFS(NEMS_residential_agg!W:W, NEMS_residential_agg!$A:$A, About!$B$4, NEMS_residential_agg!$C:$C, Keys!$C$8)*About!$B$12*Keys!$C$2</f>
        <v>716922581.84539413</v>
      </c>
      <c r="V9">
        <f>SUMIFS(NEMS_residential_agg!X:X, NEMS_residential_agg!$A:$A, About!$B$4, NEMS_residential_agg!$C:$C, Keys!$C$8)*About!$B$12*Keys!$C$2</f>
        <v>720466012.18324053</v>
      </c>
      <c r="W9">
        <f>SUMIFS(NEMS_residential_agg!Y:Y, NEMS_residential_agg!$A:$A, About!$B$4, NEMS_residential_agg!$C:$C, Keys!$C$8)*About!$B$12*Keys!$C$2</f>
        <v>722101839.77867663</v>
      </c>
      <c r="X9">
        <f>SUMIFS(NEMS_residential_agg!Z:Z, NEMS_residential_agg!$A:$A, About!$B$4, NEMS_residential_agg!$C:$C, Keys!$C$8)*About!$B$12*Keys!$C$2</f>
        <v>722085048.49976933</v>
      </c>
      <c r="Y9">
        <f>SUMIFS(NEMS_residential_agg!AA:AA, NEMS_residential_agg!$A:$A, About!$B$4, NEMS_residential_agg!$C:$C, Keys!$C$8)*About!$B$12*Keys!$C$2</f>
        <v>721616391.32822275</v>
      </c>
      <c r="Z9">
        <f>SUMIFS(NEMS_residential_agg!AB:AB, NEMS_residential_agg!$A:$A, About!$B$4, NEMS_residential_agg!$C:$C, Keys!$C$8)*About!$B$12*Keys!$C$2</f>
        <v>722440112.40859962</v>
      </c>
      <c r="AA9">
        <f>SUMIFS(NEMS_residential_agg!AC:AC, NEMS_residential_agg!$A:$A, About!$B$4, NEMS_residential_agg!$C:$C, Keys!$C$8)*About!$B$12*Keys!$C$2</f>
        <v>723508542.20235932</v>
      </c>
      <c r="AB9">
        <f>SUMIFS(NEMS_residential_agg!AD:AD, NEMS_residential_agg!$A:$A, About!$B$4, NEMS_residential_agg!$C:$C, Keys!$C$8)*About!$B$12*Keys!$C$2</f>
        <v>725333398.36014724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139924488.69217065</v>
      </c>
      <c r="C13">
        <f>SUMIFS(NEMS_commercial_agg!E:E, NEMS_commercial_agg!$A:$A, About!$B$4, NEMS_commercial_agg!$C:$C, Keys!$C$5)*About!$B$13*Keys!$C$3*Keys!$C$2</f>
        <v>139261927.62391415</v>
      </c>
      <c r="D13">
        <f>SUMIFS(NEMS_commercial_agg!F:F, NEMS_commercial_agg!$A:$A, About!$B$4, NEMS_commercial_agg!$C:$C, Keys!$C$5)*About!$B$13*Keys!$C$3*Keys!$C$2</f>
        <v>135146691.19257456</v>
      </c>
      <c r="E13">
        <f>SUMIFS(NEMS_commercial_agg!G:G, NEMS_commercial_agg!$A:$A, About!$B$4, NEMS_commercial_agg!$C:$C, Keys!$C$5)*About!$B$13*Keys!$C$3*Keys!$C$2</f>
        <v>132140381.56089121</v>
      </c>
      <c r="F13">
        <f>SUMIFS(NEMS_commercial_agg!H:H, NEMS_commercial_agg!$A:$A, About!$B$4, NEMS_commercial_agg!$C:$C, Keys!$C$5)*About!$B$13*Keys!$C$3*Keys!$C$2</f>
        <v>131143016.33285053</v>
      </c>
      <c r="G13">
        <f>SUMIFS(NEMS_commercial_agg!I:I, NEMS_commercial_agg!$A:$A, About!$B$4, NEMS_commercial_agg!$C:$C, Keys!$C$5)*About!$B$13*Keys!$C$3*Keys!$C$2</f>
        <v>130316337.9204829</v>
      </c>
      <c r="H13">
        <f>SUMIFS(NEMS_commercial_agg!J:J, NEMS_commercial_agg!$A:$A, About!$B$4, NEMS_commercial_agg!$C:$C, Keys!$C$5)*About!$B$13*Keys!$C$3*Keys!$C$2</f>
        <v>129022032.57784234</v>
      </c>
      <c r="I13">
        <f>SUMIFS(NEMS_commercial_agg!K:K, NEMS_commercial_agg!$A:$A, About!$B$4, NEMS_commercial_agg!$C:$C, Keys!$C$5)*About!$B$13*Keys!$C$3*Keys!$C$2</f>
        <v>126397468.96637672</v>
      </c>
      <c r="J13">
        <f>SUMIFS(NEMS_commercial_agg!L:L, NEMS_commercial_agg!$A:$A, About!$B$4, NEMS_commercial_agg!$C:$C, Keys!$C$5)*About!$B$13*Keys!$C$3*Keys!$C$2</f>
        <v>124159429.17262842</v>
      </c>
      <c r="K13">
        <f>SUMIFS(NEMS_commercial_agg!M:M, NEMS_commercial_agg!$A:$A, About!$B$4, NEMS_commercial_agg!$C:$C, Keys!$C$5)*About!$B$13*Keys!$C$3*Keys!$C$2</f>
        <v>121069388.63976467</v>
      </c>
      <c r="L13">
        <f>SUMIFS(NEMS_commercial_agg!N:N, NEMS_commercial_agg!$A:$A, About!$B$4, NEMS_commercial_agg!$C:$C, Keys!$C$5)*About!$B$13*Keys!$C$3*Keys!$C$2</f>
        <v>118451513.94479848</v>
      </c>
      <c r="M13">
        <f>SUMIFS(NEMS_commercial_agg!O:O, NEMS_commercial_agg!$A:$A, About!$B$4, NEMS_commercial_agg!$C:$C, Keys!$C$5)*About!$B$13*Keys!$C$3*Keys!$C$2</f>
        <v>115788130.72864865</v>
      </c>
      <c r="N13">
        <f>SUMIFS(NEMS_commercial_agg!P:P, NEMS_commercial_agg!$A:$A, About!$B$4, NEMS_commercial_agg!$C:$C, Keys!$C$5)*About!$B$13*Keys!$C$3*Keys!$C$2</f>
        <v>112698209.64072236</v>
      </c>
      <c r="O13">
        <f>SUMIFS(NEMS_commercial_agg!Q:Q, NEMS_commercial_agg!$A:$A, About!$B$4, NEMS_commercial_agg!$C:$C, Keys!$C$5)*About!$B$13*Keys!$C$3*Keys!$C$2</f>
        <v>110297485.84211282</v>
      </c>
      <c r="P13">
        <f>SUMIFS(NEMS_commercial_agg!R:R, NEMS_commercial_agg!$A:$A, About!$B$4, NEMS_commercial_agg!$C:$C, Keys!$C$5)*About!$B$13*Keys!$C$3*Keys!$C$2</f>
        <v>107937134.43237486</v>
      </c>
      <c r="Q13">
        <f>SUMIFS(NEMS_commercial_agg!S:S, NEMS_commercial_agg!$A:$A, About!$B$4, NEMS_commercial_agg!$C:$C, Keys!$C$5)*About!$B$13*Keys!$C$3*Keys!$C$2</f>
        <v>105683686.24169038</v>
      </c>
      <c r="R13">
        <f>SUMIFS(NEMS_commercial_agg!T:T, NEMS_commercial_agg!$A:$A, About!$B$4, NEMS_commercial_agg!$C:$C, Keys!$C$5)*About!$B$13*Keys!$C$3*Keys!$C$2</f>
        <v>103409932.4116326</v>
      </c>
      <c r="S13">
        <f>SUMIFS(NEMS_commercial_agg!U:U, NEMS_commercial_agg!$A:$A, About!$B$4, NEMS_commercial_agg!$C:$C, Keys!$C$5)*About!$B$13*Keys!$C$3*Keys!$C$2</f>
        <v>101432402.02654977</v>
      </c>
      <c r="T13">
        <f>SUMIFS(NEMS_commercial_agg!V:V, NEMS_commercial_agg!$A:$A, About!$B$4, NEMS_commercial_agg!$C:$C, Keys!$C$5)*About!$B$13*Keys!$C$3*Keys!$C$2</f>
        <v>99610986.174766257</v>
      </c>
      <c r="U13">
        <f>SUMIFS(NEMS_commercial_agg!W:W, NEMS_commercial_agg!$A:$A, About!$B$4, NEMS_commercial_agg!$C:$C, Keys!$C$5)*About!$B$13*Keys!$C$3*Keys!$C$2</f>
        <v>97835676.068853855</v>
      </c>
      <c r="V13">
        <f>SUMIFS(NEMS_commercial_agg!X:X, NEMS_commercial_agg!$A:$A, About!$B$4, NEMS_commercial_agg!$C:$C, Keys!$C$5)*About!$B$13*Keys!$C$3*Keys!$C$2</f>
        <v>96155444.133183405</v>
      </c>
      <c r="W13">
        <f>SUMIFS(NEMS_commercial_agg!Y:Y, NEMS_commercial_agg!$A:$A, About!$B$4, NEMS_commercial_agg!$C:$C, Keys!$C$5)*About!$B$13*Keys!$C$3*Keys!$C$2</f>
        <v>94597404.368565142</v>
      </c>
      <c r="X13">
        <f>SUMIFS(NEMS_commercial_agg!Z:Z, NEMS_commercial_agg!$A:$A, About!$B$4, NEMS_commercial_agg!$C:$C, Keys!$C$5)*About!$B$13*Keys!$C$3*Keys!$C$2</f>
        <v>93086545.354255363</v>
      </c>
      <c r="Y13">
        <f>SUMIFS(NEMS_commercial_agg!AA:AA, NEMS_commercial_agg!$A:$A, About!$B$4, NEMS_commercial_agg!$C:$C, Keys!$C$5)*About!$B$13*Keys!$C$3*Keys!$C$2</f>
        <v>91604592.014818147</v>
      </c>
      <c r="Z13">
        <f>SUMIFS(NEMS_commercial_agg!AB:AB, NEMS_commercial_agg!$A:$A, About!$B$4, NEMS_commercial_agg!$C:$C, Keys!$C$5)*About!$B$13*Keys!$C$3*Keys!$C$2</f>
        <v>90139122.07675454</v>
      </c>
      <c r="AA13">
        <f>SUMIFS(NEMS_commercial_agg!AC:AC, NEMS_commercial_agg!$A:$A, About!$B$4, NEMS_commercial_agg!$C:$C, Keys!$C$5)*About!$B$13*Keys!$C$3*Keys!$C$2</f>
        <v>88681893.839377731</v>
      </c>
      <c r="AB13">
        <f>SUMIFS(NEMS_commercial_agg!AD:AD, NEMS_commercial_agg!$A:$A, About!$B$4, NEMS_commercial_agg!$C:$C, Keys!$C$5)*About!$B$13*Keys!$C$3*Keys!$C$2</f>
        <v>87231832.298250332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104078824.06157605</v>
      </c>
      <c r="C14">
        <f>SUMIFS(NEMS_commercial_agg!E:E, NEMS_commercial_agg!$A:$A, About!$B$4, NEMS_commercial_agg!$C:$C, Keys!$C$6)*About!$B$13*Keys!$C$3*Keys!$C$2</f>
        <v>105012525.13793463</v>
      </c>
      <c r="D14">
        <f>SUMIFS(NEMS_commercial_agg!F:F, NEMS_commercial_agg!$A:$A, About!$B$4, NEMS_commercial_agg!$C:$C, Keys!$C$6)*About!$B$13*Keys!$C$3*Keys!$C$2</f>
        <v>103421757.46044412</v>
      </c>
      <c r="E14">
        <f>SUMIFS(NEMS_commercial_agg!G:G, NEMS_commercial_agg!$A:$A, About!$B$4, NEMS_commercial_agg!$C:$C, Keys!$C$6)*About!$B$13*Keys!$C$3*Keys!$C$2</f>
        <v>102295272.25497685</v>
      </c>
      <c r="F14">
        <f>SUMIFS(NEMS_commercial_agg!H:H, NEMS_commercial_agg!$A:$A, About!$B$4, NEMS_commercial_agg!$C:$C, Keys!$C$6)*About!$B$13*Keys!$C$3*Keys!$C$2</f>
        <v>103166981.40877816</v>
      </c>
      <c r="G14">
        <f>SUMIFS(NEMS_commercial_agg!I:I, NEMS_commercial_agg!$A:$A, About!$B$4, NEMS_commercial_agg!$C:$C, Keys!$C$6)*About!$B$13*Keys!$C$3*Keys!$C$2</f>
        <v>104194566.20600377</v>
      </c>
      <c r="H14">
        <f>SUMIFS(NEMS_commercial_agg!J:J, NEMS_commercial_agg!$A:$A, About!$B$4, NEMS_commercial_agg!$C:$C, Keys!$C$6)*About!$B$13*Keys!$C$3*Keys!$C$2</f>
        <v>105337654.25778215</v>
      </c>
      <c r="I14">
        <f>SUMIFS(NEMS_commercial_agg!K:K, NEMS_commercial_agg!$A:$A, About!$B$4, NEMS_commercial_agg!$C:$C, Keys!$C$6)*About!$B$13*Keys!$C$3*Keys!$C$2</f>
        <v>105796681.15255582</v>
      </c>
      <c r="J14">
        <f>SUMIFS(NEMS_commercial_agg!L:L, NEMS_commercial_agg!$A:$A, About!$B$4, NEMS_commercial_agg!$C:$C, Keys!$C$6)*About!$B$13*Keys!$C$3*Keys!$C$2</f>
        <v>105328695.88747039</v>
      </c>
      <c r="K14">
        <f>SUMIFS(NEMS_commercial_agg!M:M, NEMS_commercial_agg!$A:$A, About!$B$4, NEMS_commercial_agg!$C:$C, Keys!$C$6)*About!$B$13*Keys!$C$3*Keys!$C$2</f>
        <v>104136157.63157122</v>
      </c>
      <c r="L14">
        <f>SUMIFS(NEMS_commercial_agg!N:N, NEMS_commercial_agg!$A:$A, About!$B$4, NEMS_commercial_agg!$C:$C, Keys!$C$6)*About!$B$13*Keys!$C$3*Keys!$C$2</f>
        <v>103058764.29541229</v>
      </c>
      <c r="M14">
        <f>SUMIFS(NEMS_commercial_agg!O:O, NEMS_commercial_agg!$A:$A, About!$B$4, NEMS_commercial_agg!$C:$C, Keys!$C$6)*About!$B$13*Keys!$C$3*Keys!$C$2</f>
        <v>101915795.68857142</v>
      </c>
      <c r="N14">
        <f>SUMIFS(NEMS_commercial_agg!P:P, NEMS_commercial_agg!$A:$A, About!$B$4, NEMS_commercial_agg!$C:$C, Keys!$C$6)*About!$B$13*Keys!$C$3*Keys!$C$2</f>
        <v>100830041.20678821</v>
      </c>
      <c r="O14">
        <f>SUMIFS(NEMS_commercial_agg!Q:Q, NEMS_commercial_agg!$A:$A, About!$B$4, NEMS_commercial_agg!$C:$C, Keys!$C$6)*About!$B$13*Keys!$C$3*Keys!$C$2</f>
        <v>99891084.553180099</v>
      </c>
      <c r="P14">
        <f>SUMIFS(NEMS_commercial_agg!R:R, NEMS_commercial_agg!$A:$A, About!$B$4, NEMS_commercial_agg!$C:$C, Keys!$C$6)*About!$B$13*Keys!$C$3*Keys!$C$2</f>
        <v>99006117.011317402</v>
      </c>
      <c r="Q14">
        <f>SUMIFS(NEMS_commercial_agg!S:S, NEMS_commercial_agg!$A:$A, About!$B$4, NEMS_commercial_agg!$C:$C, Keys!$C$6)*About!$B$13*Keys!$C$3*Keys!$C$2</f>
        <v>98194010.881323576</v>
      </c>
      <c r="R14">
        <f>SUMIFS(NEMS_commercial_agg!T:T, NEMS_commercial_agg!$A:$A, About!$B$4, NEMS_commercial_agg!$C:$C, Keys!$C$6)*About!$B$13*Keys!$C$3*Keys!$C$2</f>
        <v>97929918.1245334</v>
      </c>
      <c r="S14">
        <f>SUMIFS(NEMS_commercial_agg!U:U, NEMS_commercial_agg!$A:$A, About!$B$4, NEMS_commercial_agg!$C:$C, Keys!$C$6)*About!$B$13*Keys!$C$3*Keys!$C$2</f>
        <v>97424307.704138637</v>
      </c>
      <c r="T14">
        <f>SUMIFS(NEMS_commercial_agg!V:V, NEMS_commercial_agg!$A:$A, About!$B$4, NEMS_commercial_agg!$C:$C, Keys!$C$6)*About!$B$13*Keys!$C$3*Keys!$C$2</f>
        <v>97058208.970732093</v>
      </c>
      <c r="U14">
        <f>SUMIFS(NEMS_commercial_agg!W:W, NEMS_commercial_agg!$A:$A, About!$B$4, NEMS_commercial_agg!$C:$C, Keys!$C$6)*About!$B$13*Keys!$C$3*Keys!$C$2</f>
        <v>96841296.96425043</v>
      </c>
      <c r="V14">
        <f>SUMIFS(NEMS_commercial_agg!X:X, NEMS_commercial_agg!$A:$A, About!$B$4, NEMS_commercial_agg!$C:$C, Keys!$C$6)*About!$B$13*Keys!$C$3*Keys!$C$2</f>
        <v>96741440.996508867</v>
      </c>
      <c r="W14">
        <f>SUMIFS(NEMS_commercial_agg!Y:Y, NEMS_commercial_agg!$A:$A, About!$B$4, NEMS_commercial_agg!$C:$C, Keys!$C$6)*About!$B$13*Keys!$C$3*Keys!$C$2</f>
        <v>96710982.537448943</v>
      </c>
      <c r="X14">
        <f>SUMIFS(NEMS_commercial_agg!Z:Z, NEMS_commercial_agg!$A:$A, About!$B$4, NEMS_commercial_agg!$C:$C, Keys!$C$6)*About!$B$13*Keys!$C$3*Keys!$C$2</f>
        <v>96731288.17682223</v>
      </c>
      <c r="Y14">
        <f>SUMIFS(NEMS_commercial_agg!AA:AA, NEMS_commercial_agg!$A:$A, About!$B$4, NEMS_commercial_agg!$C:$C, Keys!$C$6)*About!$B$13*Keys!$C$3*Keys!$C$2</f>
        <v>96780977.27081804</v>
      </c>
      <c r="Z14">
        <f>SUMIFS(NEMS_commercial_agg!AB:AB, NEMS_commercial_agg!$A:$A, About!$B$4, NEMS_commercial_agg!$C:$C, Keys!$C$6)*About!$B$13*Keys!$C$3*Keys!$C$2</f>
        <v>96876891.555622429</v>
      </c>
      <c r="AA14">
        <f>SUMIFS(NEMS_commercial_agg!AC:AC, NEMS_commercial_agg!$A:$A, About!$B$4, NEMS_commercial_agg!$C:$C, Keys!$C$6)*About!$B$13*Keys!$C$3*Keys!$C$2</f>
        <v>97010192.105861142</v>
      </c>
      <c r="AB14">
        <f>SUMIFS(NEMS_commercial_agg!AD:AD, NEMS_commercial_agg!$A:$A, About!$B$4, NEMS_commercial_agg!$C:$C, Keys!$C$6)*About!$B$13*Keys!$C$3*Keys!$C$2</f>
        <v>96884536.031621769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19537130.645473309</v>
      </c>
      <c r="C15">
        <f>SUMIFS(NEMS_commercial_agg!E:E, NEMS_commercial_agg!$A:$A, About!$B$4, NEMS_commercial_agg!$C:$C, Keys!$C$7)*About!$B$13*Keys!$C$3*Keys!$C$2</f>
        <v>19755714.88107983</v>
      </c>
      <c r="D15">
        <f>SUMIFS(NEMS_commercial_agg!F:F, NEMS_commercial_agg!$A:$A, About!$B$4, NEMS_commercial_agg!$C:$C, Keys!$C$7)*About!$B$13*Keys!$C$3*Keys!$C$2</f>
        <v>19603661.475655183</v>
      </c>
      <c r="E15">
        <f>SUMIFS(NEMS_commercial_agg!G:G, NEMS_commercial_agg!$A:$A, About!$B$4, NEMS_commercial_agg!$C:$C, Keys!$C$7)*About!$B$13*Keys!$C$3*Keys!$C$2</f>
        <v>19476094.282415971</v>
      </c>
      <c r="F15">
        <f>SUMIFS(NEMS_commercial_agg!H:H, NEMS_commercial_agg!$A:$A, About!$B$4, NEMS_commercial_agg!$C:$C, Keys!$C$7)*About!$B$13*Keys!$C$3*Keys!$C$2</f>
        <v>19597211.449030727</v>
      </c>
      <c r="G15">
        <f>SUMIFS(NEMS_commercial_agg!I:I, NEMS_commercial_agg!$A:$A, About!$B$4, NEMS_commercial_agg!$C:$C, Keys!$C$7)*About!$B$13*Keys!$C$3*Keys!$C$2</f>
        <v>19731587.003706869</v>
      </c>
      <c r="H15">
        <f>SUMIFS(NEMS_commercial_agg!J:J, NEMS_commercial_agg!$A:$A, About!$B$4, NEMS_commercial_agg!$C:$C, Keys!$C$7)*About!$B$13*Keys!$C$3*Keys!$C$2</f>
        <v>20687504.838438556</v>
      </c>
      <c r="I15">
        <f>SUMIFS(NEMS_commercial_agg!K:K, NEMS_commercial_agg!$A:$A, About!$B$4, NEMS_commercial_agg!$C:$C, Keys!$C$7)*About!$B$13*Keys!$C$3*Keys!$C$2</f>
        <v>20769802.4003691</v>
      </c>
      <c r="J15">
        <f>SUMIFS(NEMS_commercial_agg!L:L, NEMS_commercial_agg!$A:$A, About!$B$4, NEMS_commercial_agg!$C:$C, Keys!$C$7)*About!$B$13*Keys!$C$3*Keys!$C$2</f>
        <v>20784494.127680358</v>
      </c>
      <c r="K15">
        <f>SUMIFS(NEMS_commercial_agg!M:M, NEMS_commercial_agg!$A:$A, About!$B$4, NEMS_commercial_agg!$C:$C, Keys!$C$7)*About!$B$13*Keys!$C$3*Keys!$C$2</f>
        <v>20656926.934441142</v>
      </c>
      <c r="L15">
        <f>SUMIFS(NEMS_commercial_agg!N:N, NEMS_commercial_agg!$A:$A, About!$B$4, NEMS_commercial_agg!$C:$C, Keys!$C$7)*About!$B$13*Keys!$C$3*Keys!$C$2</f>
        <v>20539154.226076096</v>
      </c>
      <c r="M15">
        <f>SUMIFS(NEMS_commercial_agg!O:O, NEMS_commercial_agg!$A:$A, About!$B$4, NEMS_commercial_agg!$C:$C, Keys!$C$7)*About!$B$13*Keys!$C$3*Keys!$C$2</f>
        <v>20415170.380961582</v>
      </c>
      <c r="N15">
        <f>SUMIFS(NEMS_commercial_agg!P:P, NEMS_commercial_agg!$A:$A, About!$B$4, NEMS_commercial_agg!$C:$C, Keys!$C$7)*About!$B$13*Keys!$C$3*Keys!$C$2</f>
        <v>20359270.150216304</v>
      </c>
      <c r="O15">
        <f>SUMIFS(NEMS_commercial_agg!Q:Q, NEMS_commercial_agg!$A:$A, About!$B$4, NEMS_commercial_agg!$C:$C, Keys!$C$7)*About!$B$13*Keys!$C$3*Keys!$C$2</f>
        <v>20299308.791596375</v>
      </c>
      <c r="P15">
        <f>SUMIFS(NEMS_commercial_agg!R:R, NEMS_commercial_agg!$A:$A, About!$B$4, NEMS_commercial_agg!$C:$C, Keys!$C$7)*About!$B$13*Keys!$C$3*Keys!$C$2</f>
        <v>20139013.685484927</v>
      </c>
      <c r="Q15">
        <f>SUMIFS(NEMS_commercial_agg!S:S, NEMS_commercial_agg!$A:$A, About!$B$4, NEMS_commercial_agg!$C:$C, Keys!$C$7)*About!$B$13*Keys!$C$3*Keys!$C$2</f>
        <v>19989229.733872585</v>
      </c>
      <c r="R15">
        <f>SUMIFS(NEMS_commercial_agg!T:T, NEMS_commercial_agg!$A:$A, About!$B$4, NEMS_commercial_agg!$C:$C, Keys!$C$7)*About!$B$13*Keys!$C$3*Keys!$C$2</f>
        <v>19991618.632622387</v>
      </c>
      <c r="S15">
        <f>SUMIFS(NEMS_commercial_agg!U:U, NEMS_commercial_agg!$A:$A, About!$B$4, NEMS_commercial_agg!$C:$C, Keys!$C$7)*About!$B$13*Keys!$C$3*Keys!$C$2</f>
        <v>20003921.461183846</v>
      </c>
      <c r="T15">
        <f>SUMIFS(NEMS_commercial_agg!V:V, NEMS_commercial_agg!$A:$A, About!$B$4, NEMS_commercial_agg!$C:$C, Keys!$C$7)*About!$B$13*Keys!$C$3*Keys!$C$2</f>
        <v>19992574.192122307</v>
      </c>
      <c r="U15">
        <f>SUMIFS(NEMS_commercial_agg!W:W, NEMS_commercial_agg!$A:$A, About!$B$4, NEMS_commercial_agg!$C:$C, Keys!$C$7)*About!$B$13*Keys!$C$3*Keys!$C$2</f>
        <v>19996396.430121984</v>
      </c>
      <c r="V15">
        <f>SUMIFS(NEMS_commercial_agg!X:X, NEMS_commercial_agg!$A:$A, About!$B$4, NEMS_commercial_agg!$C:$C, Keys!$C$7)*About!$B$13*Keys!$C$3*Keys!$C$2</f>
        <v>19974538.006561328</v>
      </c>
      <c r="W15">
        <f>SUMIFS(NEMS_commercial_agg!Y:Y, NEMS_commercial_agg!$A:$A, About!$B$4, NEMS_commercial_agg!$C:$C, Keys!$C$7)*About!$B$13*Keys!$C$3*Keys!$C$2</f>
        <v>19998904.773809269</v>
      </c>
      <c r="X15">
        <f>SUMIFS(NEMS_commercial_agg!Z:Z, NEMS_commercial_agg!$A:$A, About!$B$4, NEMS_commercial_agg!$C:$C, Keys!$C$7)*About!$B$13*Keys!$C$3*Keys!$C$2</f>
        <v>20030199.347431626</v>
      </c>
      <c r="Y15">
        <f>SUMIFS(NEMS_commercial_agg!AA:AA, NEMS_commercial_agg!$A:$A, About!$B$4, NEMS_commercial_agg!$C:$C, Keys!$C$7)*About!$B$13*Keys!$C$3*Keys!$C$2</f>
        <v>20064002.264741264</v>
      </c>
      <c r="Z15">
        <f>SUMIFS(NEMS_commercial_agg!AB:AB, NEMS_commercial_agg!$A:$A, About!$B$4, NEMS_commercial_agg!$C:$C, Keys!$C$7)*About!$B$13*Keys!$C$3*Keys!$C$2</f>
        <v>20099835.745988242</v>
      </c>
      <c r="AA15">
        <f>SUMIFS(NEMS_commercial_agg!AC:AC, NEMS_commercial_agg!$A:$A, About!$B$4, NEMS_commercial_agg!$C:$C, Keys!$C$7)*About!$B$13*Keys!$C$3*Keys!$C$2</f>
        <v>20129099.755673267</v>
      </c>
      <c r="AB15">
        <f>SUMIFS(NEMS_commercial_agg!AD:AD, NEMS_commercial_agg!$A:$A, About!$B$4, NEMS_commercial_agg!$C:$C, Keys!$C$7)*About!$B$13*Keys!$C$3*Keys!$C$2</f>
        <v>20161110.998920556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877388402.24413717</v>
      </c>
      <c r="C16">
        <f>SUMIFS(NEMS_commercial_agg!E:E, NEMS_commercial_agg!$A:$A, About!$B$4, NEMS_commercial_agg!$C:$C, Keys!$C$8)*About!$B$13*Keys!$C$3*Keys!$C$2</f>
        <v>889818559.10896122</v>
      </c>
      <c r="D16">
        <f>SUMIFS(NEMS_commercial_agg!F:F, NEMS_commercial_agg!$A:$A, About!$B$4, NEMS_commercial_agg!$C:$C, Keys!$C$8)*About!$B$13*Keys!$C$3*Keys!$C$2</f>
        <v>882774771.70024431</v>
      </c>
      <c r="E16">
        <f>SUMIFS(NEMS_commercial_agg!G:G, NEMS_commercial_agg!$A:$A, About!$B$4, NEMS_commercial_agg!$C:$C, Keys!$C$8)*About!$B$13*Keys!$C$3*Keys!$C$2</f>
        <v>878196447.24625623</v>
      </c>
      <c r="F16">
        <f>SUMIFS(NEMS_commercial_agg!H:H, NEMS_commercial_agg!$A:$A, About!$B$4, NEMS_commercial_agg!$C:$C, Keys!$C$8)*About!$B$13*Keys!$C$3*Keys!$C$2</f>
        <v>884586034.73234117</v>
      </c>
      <c r="G16">
        <f>SUMIFS(NEMS_commercial_agg!I:I, NEMS_commercial_agg!$A:$A, About!$B$4, NEMS_commercial_agg!$C:$C, Keys!$C$8)*About!$B$13*Keys!$C$3*Keys!$C$2</f>
        <v>891887464.87122393</v>
      </c>
      <c r="H16">
        <f>SUMIFS(NEMS_commercial_agg!J:J, NEMS_commercial_agg!$A:$A, About!$B$4, NEMS_commercial_agg!$C:$C, Keys!$C$8)*About!$B$13*Keys!$C$3*Keys!$C$2</f>
        <v>904881640.73087549</v>
      </c>
      <c r="I16">
        <f>SUMIFS(NEMS_commercial_agg!K:K, NEMS_commercial_agg!$A:$A, About!$B$4, NEMS_commercial_agg!$C:$C, Keys!$C$8)*About!$B$13*Keys!$C$3*Keys!$C$2</f>
        <v>909540112.73791897</v>
      </c>
      <c r="J16">
        <f>SUMIFS(NEMS_commercial_agg!L:L, NEMS_commercial_agg!$A:$A, About!$B$4, NEMS_commercial_agg!$C:$C, Keys!$C$8)*About!$B$13*Keys!$C$3*Keys!$C$2</f>
        <v>908785698.51273274</v>
      </c>
      <c r="K16">
        <f>SUMIFS(NEMS_commercial_agg!M:M, NEMS_commercial_agg!$A:$A, About!$B$4, NEMS_commercial_agg!$C:$C, Keys!$C$8)*About!$B$13*Keys!$C$3*Keys!$C$2</f>
        <v>904210240.73724461</v>
      </c>
      <c r="L16">
        <f>SUMIFS(NEMS_commercial_agg!N:N, NEMS_commercial_agg!$A:$A, About!$B$4, NEMS_commercial_agg!$C:$C, Keys!$C$8)*About!$B$13*Keys!$C$3*Keys!$C$2</f>
        <v>899136458.68254852</v>
      </c>
      <c r="M16">
        <f>SUMIFS(NEMS_commercial_agg!O:O, NEMS_commercial_agg!$A:$A, About!$B$4, NEMS_commercial_agg!$C:$C, Keys!$C$8)*About!$B$13*Keys!$C$3*Keys!$C$2</f>
        <v>893323073.57491493</v>
      </c>
      <c r="N16">
        <f>SUMIFS(NEMS_commercial_agg!P:P, NEMS_commercial_agg!$A:$A, About!$B$4, NEMS_commercial_agg!$C:$C, Keys!$C$8)*About!$B$13*Keys!$C$3*Keys!$C$2</f>
        <v>887419029.75972664</v>
      </c>
      <c r="O16">
        <f>SUMIFS(NEMS_commercial_agg!Q:Q, NEMS_commercial_agg!$A:$A, About!$B$4, NEMS_commercial_agg!$C:$C, Keys!$C$8)*About!$B$13*Keys!$C$3*Keys!$C$2</f>
        <v>882070166.01399148</v>
      </c>
      <c r="P16">
        <f>SUMIFS(NEMS_commercial_agg!R:R, NEMS_commercial_agg!$A:$A, About!$B$4, NEMS_commercial_agg!$C:$C, Keys!$C$8)*About!$B$13*Keys!$C$3*Keys!$C$2</f>
        <v>876501045.80352461</v>
      </c>
      <c r="Q16">
        <f>SUMIFS(NEMS_commercial_agg!S:S, NEMS_commercial_agg!$A:$A, About!$B$4, NEMS_commercial_agg!$C:$C, Keys!$C$8)*About!$B$13*Keys!$C$3*Keys!$C$2</f>
        <v>870980539.68261635</v>
      </c>
      <c r="R16">
        <f>SUMIFS(NEMS_commercial_agg!T:T, NEMS_commercial_agg!$A:$A, About!$B$4, NEMS_commercial_agg!$C:$C, Keys!$C$8)*About!$B$13*Keys!$C$3*Keys!$C$2</f>
        <v>865885735.31892204</v>
      </c>
      <c r="S16">
        <f>SUMIFS(NEMS_commercial_agg!U:U, NEMS_commercial_agg!$A:$A, About!$B$4, NEMS_commercial_agg!$C:$C, Keys!$C$8)*About!$B$13*Keys!$C$3*Keys!$C$2</f>
        <v>862071619.57499456</v>
      </c>
      <c r="T16">
        <f>SUMIFS(NEMS_commercial_agg!V:V, NEMS_commercial_agg!$A:$A, About!$B$4, NEMS_commercial_agg!$C:$C, Keys!$C$8)*About!$B$13*Keys!$C$3*Keys!$C$2</f>
        <v>858885903.6472013</v>
      </c>
      <c r="U16">
        <f>SUMIFS(NEMS_commercial_agg!W:W, NEMS_commercial_agg!$A:$A, About!$B$4, NEMS_commercial_agg!$C:$C, Keys!$C$8)*About!$B$13*Keys!$C$3*Keys!$C$2</f>
        <v>856387712.77960002</v>
      </c>
      <c r="V16">
        <f>SUMIFS(NEMS_commercial_agg!X:X, NEMS_commercial_agg!$A:$A, About!$B$4, NEMS_commercial_agg!$C:$C, Keys!$C$8)*About!$B$13*Keys!$C$3*Keys!$C$2</f>
        <v>854409824.05970478</v>
      </c>
      <c r="W16">
        <f>SUMIFS(NEMS_commercial_agg!Y:Y, NEMS_commercial_agg!$A:$A, About!$B$4, NEMS_commercial_agg!$C:$C, Keys!$C$8)*About!$B$13*Keys!$C$3*Keys!$C$2</f>
        <v>852837450.90258777</v>
      </c>
      <c r="X16">
        <f>SUMIFS(NEMS_commercial_agg!Z:Z, NEMS_commercial_agg!$A:$A, About!$B$4, NEMS_commercial_agg!$C:$C, Keys!$C$8)*About!$B$13*Keys!$C$3*Keys!$C$2</f>
        <v>851571931.78988218</v>
      </c>
      <c r="Y16">
        <f>SUMIFS(NEMS_commercial_agg!AA:AA, NEMS_commercial_agg!$A:$A, About!$B$4, NEMS_commercial_agg!$C:$C, Keys!$C$8)*About!$B$13*Keys!$C$3*Keys!$C$2</f>
        <v>850462168.87566352</v>
      </c>
      <c r="Z16">
        <f>SUMIFS(NEMS_commercial_agg!AB:AB, NEMS_commercial_agg!$A:$A, About!$B$4, NEMS_commercial_agg!$C:$C, Keys!$C$8)*About!$B$13*Keys!$C$3*Keys!$C$2</f>
        <v>849414517.32893956</v>
      </c>
      <c r="AA16">
        <f>SUMIFS(NEMS_commercial_agg!AC:AC, NEMS_commercial_agg!$A:$A, About!$B$4, NEMS_commercial_agg!$C:$C, Keys!$C$8)*About!$B$13*Keys!$C$3*Keys!$C$2</f>
        <v>848340946.23078036</v>
      </c>
      <c r="AB16">
        <f>SUMIFS(NEMS_commercial_agg!AD:AD, NEMS_commercial_agg!$A:$A, About!$B$4, NEMS_commercial_agg!$C:$C, Keys!$C$8)*About!$B$13*Keys!$C$3*Keys!$C$2</f>
        <v>847147930.1951313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130811431.29011491</v>
      </c>
      <c r="C2">
        <f>Calcs!C6*(About!$B$8/100)</f>
        <v>133404805.26784313</v>
      </c>
      <c r="D2">
        <f>Calcs!D6*(About!$B$8/100)</f>
        <v>136172290.67358127</v>
      </c>
      <c r="E2">
        <f>Calcs!E6*(About!$B$8/100)</f>
        <v>131957513.14182939</v>
      </c>
      <c r="F2">
        <f>Calcs!F6*(About!$B$8/100)</f>
        <v>128250650.73838647</v>
      </c>
      <c r="G2">
        <f>Calcs!G6*(About!$B$8/100)</f>
        <v>123975555.66181032</v>
      </c>
      <c r="H2">
        <f>Calcs!H6*(About!$B$8/100)</f>
        <v>119807663.28668194</v>
      </c>
      <c r="I2">
        <f>Calcs!I6*(About!$B$8/100)</f>
        <v>116967130.33991718</v>
      </c>
      <c r="J2">
        <f>Calcs!J6*(About!$B$8/100)</f>
        <v>114397280.93258017</v>
      </c>
      <c r="K2">
        <f>Calcs!K6*(About!$B$8/100)</f>
        <v>106369680.32258977</v>
      </c>
      <c r="L2">
        <f>Calcs!L6*(About!$B$8/100)</f>
        <v>105141931.25179666</v>
      </c>
      <c r="M2">
        <f>Calcs!M6*(About!$B$8/100)</f>
        <v>104363837.21361642</v>
      </c>
      <c r="N2">
        <f>Calcs!N6*(About!$B$8/100)</f>
        <v>104502791.17403923</v>
      </c>
      <c r="O2">
        <f>Calcs!O6*(About!$B$8/100)</f>
        <v>103799344.52433348</v>
      </c>
      <c r="P2">
        <f>Calcs!P6*(About!$B$8/100)</f>
        <v>104743208.79928514</v>
      </c>
      <c r="Q2">
        <f>Calcs!Q6*(About!$B$8/100)</f>
        <v>105888354.42822289</v>
      </c>
      <c r="R2">
        <f>Calcs!R6*(About!$B$8/100)</f>
        <v>106629055.41627225</v>
      </c>
      <c r="S2">
        <f>Calcs!S6*(About!$B$8/100)</f>
        <v>106550786.06346938</v>
      </c>
      <c r="T2">
        <f>Calcs!T6*(About!$B$8/100)</f>
        <v>112035169.68392314</v>
      </c>
      <c r="U2">
        <f>Calcs!U6*(About!$B$8/100)</f>
        <v>116481781.31299272</v>
      </c>
      <c r="V2">
        <f>Calcs!V6*(About!$B$8/100)</f>
        <v>119563500.4431787</v>
      </c>
      <c r="W2">
        <f>Calcs!W6*(About!$B$8/100)</f>
        <v>121425543.75759821</v>
      </c>
      <c r="X2">
        <f>Calcs!X6*(About!$B$8/100)</f>
        <v>122108891.59276371</v>
      </c>
      <c r="Y2">
        <f>Calcs!Y6*(About!$B$8/100)</f>
        <v>123471389.35041358</v>
      </c>
      <c r="Z2">
        <f>Calcs!Z6*(About!$B$8/100)</f>
        <v>123904328.22226642</v>
      </c>
      <c r="AA2">
        <f>Calcs!AA6*(About!$B$8/100)</f>
        <v>123655378.67707452</v>
      </c>
      <c r="AB2">
        <f>Calcs!AB6*(About!$B$8/100)</f>
        <v>122910411.32011412</v>
      </c>
    </row>
    <row r="3" spans="1:28" x14ac:dyDescent="0.45">
      <c r="A3" t="s">
        <v>273</v>
      </c>
      <c r="B3">
        <f>Calcs!B7*(About!$B$8/100)</f>
        <v>263662672.57454506</v>
      </c>
      <c r="C3">
        <f>Calcs!C7*(About!$B$8/100)</f>
        <v>258334103.34861895</v>
      </c>
      <c r="D3">
        <f>Calcs!D7*(About!$B$8/100)</f>
        <v>251109833.73439986</v>
      </c>
      <c r="E3">
        <f>Calcs!E7*(About!$B$8/100)</f>
        <v>244699510.90242437</v>
      </c>
      <c r="F3">
        <f>Calcs!F7*(About!$B$8/100)</f>
        <v>239119514.37564805</v>
      </c>
      <c r="G3">
        <f>Calcs!G7*(About!$B$8/100)</f>
        <v>235450325.71741503</v>
      </c>
      <c r="H3">
        <f>Calcs!H7*(About!$B$8/100)</f>
        <v>230050275.18320224</v>
      </c>
      <c r="I3">
        <f>Calcs!I7*(About!$B$8/100)</f>
        <v>223985307.16111127</v>
      </c>
      <c r="J3">
        <f>Calcs!J7*(About!$B$8/100)</f>
        <v>219553008.20029363</v>
      </c>
      <c r="K3">
        <f>Calcs!K7*(About!$B$8/100)</f>
        <v>202386035.19475371</v>
      </c>
      <c r="L3">
        <f>Calcs!L7*(About!$B$8/100)</f>
        <v>204113009.0513083</v>
      </c>
      <c r="M3">
        <f>Calcs!M7*(About!$B$8/100)</f>
        <v>206248177.34711483</v>
      </c>
      <c r="N3">
        <f>Calcs!N7*(About!$B$8/100)</f>
        <v>206625043.36933768</v>
      </c>
      <c r="O3">
        <f>Calcs!O7*(About!$B$8/100)</f>
        <v>203570978.92029497</v>
      </c>
      <c r="P3">
        <f>Calcs!P7*(About!$B$8/100)</f>
        <v>215145812.96504971</v>
      </c>
      <c r="Q3">
        <f>Calcs!Q7*(About!$B$8/100)</f>
        <v>224950449.8733086</v>
      </c>
      <c r="R3">
        <f>Calcs!R7*(About!$B$8/100)</f>
        <v>233577725.91254067</v>
      </c>
      <c r="S3">
        <f>Calcs!S7*(About!$B$8/100)</f>
        <v>240013785.50619453</v>
      </c>
      <c r="T3">
        <f>Calcs!T7*(About!$B$8/100)</f>
        <v>244633634.58086887</v>
      </c>
      <c r="U3">
        <f>Calcs!U7*(About!$B$8/100)</f>
        <v>247987600.53886849</v>
      </c>
      <c r="V3">
        <f>Calcs!V7*(About!$B$8/100)</f>
        <v>250191995.74926752</v>
      </c>
      <c r="W3">
        <f>Calcs!W7*(About!$B$8/100)</f>
        <v>251429915.27299425</v>
      </c>
      <c r="X3">
        <f>Calcs!X7*(About!$B$8/100)</f>
        <v>251767857.99889487</v>
      </c>
      <c r="Y3">
        <f>Calcs!Y7*(About!$B$8/100)</f>
        <v>251492160.22464621</v>
      </c>
      <c r="Z3">
        <f>Calcs!Z7*(About!$B$8/100)</f>
        <v>250757111.49656683</v>
      </c>
      <c r="AA3">
        <f>Calcs!AA7*(About!$B$8/100)</f>
        <v>249810737.8959392</v>
      </c>
      <c r="AB3">
        <f>Calcs!AB7*(About!$B$8/100)</f>
        <v>248961167.45672894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21224460.530696582</v>
      </c>
      <c r="C5">
        <f>Calcs!C8*(About!$B$8/100)</f>
        <v>19640702.832307711</v>
      </c>
      <c r="D5">
        <f>Calcs!D8*(About!$B$8/100)</f>
        <v>18809060.155518524</v>
      </c>
      <c r="E5">
        <f>Calcs!E8*(About!$B$8/100)</f>
        <v>17703106.904141363</v>
      </c>
      <c r="F5">
        <f>Calcs!F8*(About!$B$8/100)</f>
        <v>16856499.057544082</v>
      </c>
      <c r="G5">
        <f>Calcs!G8*(About!$B$8/100)</f>
        <v>16973407.658298127</v>
      </c>
      <c r="H5">
        <f>Calcs!H8*(About!$B$8/100)</f>
        <v>12710405.043500939</v>
      </c>
      <c r="I5">
        <f>Calcs!I8*(About!$B$8/100)</f>
        <v>12996462.936151806</v>
      </c>
      <c r="J5">
        <f>Calcs!J8*(About!$B$8/100)</f>
        <v>13107959.568935346</v>
      </c>
      <c r="K5">
        <f>Calcs!K8*(About!$B$8/100)</f>
        <v>13208868.223033996</v>
      </c>
      <c r="L5">
        <f>Calcs!L8*(About!$B$8/100)</f>
        <v>13290234.054768164</v>
      </c>
      <c r="M5">
        <f>Calcs!M8*(About!$B$8/100)</f>
        <v>13426249.713498261</v>
      </c>
      <c r="N5">
        <f>Calcs!N8*(About!$B$8/100)</f>
        <v>13713295.927633703</v>
      </c>
      <c r="O5">
        <f>Calcs!O8*(About!$B$8/100)</f>
        <v>14008969.998582194</v>
      </c>
      <c r="P5">
        <f>Calcs!P8*(About!$B$8/100)</f>
        <v>14307929.314266888</v>
      </c>
      <c r="Q5">
        <f>Calcs!Q8*(About!$B$8/100)</f>
        <v>14576067.786832916</v>
      </c>
      <c r="R5">
        <f>Calcs!R8*(About!$B$8/100)</f>
        <v>14714367.201009367</v>
      </c>
      <c r="S5">
        <f>Calcs!S8*(About!$B$8/100)</f>
        <v>14796111.709379874</v>
      </c>
      <c r="T5">
        <f>Calcs!T8*(About!$B$8/100)</f>
        <v>15028730.804182613</v>
      </c>
      <c r="U5">
        <f>Calcs!U8*(About!$B$8/100)</f>
        <v>15157986.471546914</v>
      </c>
      <c r="V5">
        <f>Calcs!V8*(About!$B$8/100)</f>
        <v>14929276.170222385</v>
      </c>
      <c r="W5">
        <f>Calcs!W8*(About!$B$8/100)</f>
        <v>14951130.310457937</v>
      </c>
      <c r="X5">
        <f>Calcs!X8*(About!$B$8/100)</f>
        <v>15166376.244625974</v>
      </c>
      <c r="Y5">
        <f>Calcs!Y8*(About!$B$8/100)</f>
        <v>15386981.148392949</v>
      </c>
      <c r="Z5">
        <f>Calcs!Z8*(About!$B$8/100)</f>
        <v>15603632.357283585</v>
      </c>
      <c r="AA5">
        <f>Calcs!AA8*(About!$B$8/100)</f>
        <v>15811990.057112649</v>
      </c>
      <c r="AB5">
        <f>Calcs!AB8*(About!$B$8/100)</f>
        <v>15877906.209234471</v>
      </c>
    </row>
    <row r="6" spans="1:28" x14ac:dyDescent="0.45">
      <c r="A6" t="s">
        <v>275</v>
      </c>
      <c r="B6">
        <f>Calcs!B9*(About!$B$8/100)</f>
        <v>424344306.76842445</v>
      </c>
      <c r="C6">
        <f>Calcs!C9*(About!$B$8/100)</f>
        <v>431300871.05726248</v>
      </c>
      <c r="D6">
        <f>Calcs!D9*(About!$B$8/100)</f>
        <v>441043739.01776224</v>
      </c>
      <c r="E6">
        <f>Calcs!E9*(About!$B$8/100)</f>
        <v>454084583.91893232</v>
      </c>
      <c r="F6">
        <f>Calcs!F9*(About!$B$8/100)</f>
        <v>449675725.28726721</v>
      </c>
      <c r="G6">
        <f>Calcs!G9*(About!$B$8/100)</f>
        <v>450772169.58390403</v>
      </c>
      <c r="H6">
        <f>Calcs!H9*(About!$B$8/100)</f>
        <v>453527576.84069502</v>
      </c>
      <c r="I6">
        <f>Calcs!I9*(About!$B$8/100)</f>
        <v>465491601.97341567</v>
      </c>
      <c r="J6">
        <f>Calcs!J9*(About!$B$8/100)</f>
        <v>478146256.65583456</v>
      </c>
      <c r="K6">
        <f>Calcs!K9*(About!$B$8/100)</f>
        <v>473791823.2623871</v>
      </c>
      <c r="L6">
        <f>Calcs!L9*(About!$B$8/100)</f>
        <v>464090654.38792044</v>
      </c>
      <c r="M6">
        <f>Calcs!M9*(About!$B$8/100)</f>
        <v>464651629.71922868</v>
      </c>
      <c r="N6">
        <f>Calcs!N9*(About!$B$8/100)</f>
        <v>461276358.00692147</v>
      </c>
      <c r="O6">
        <f>Calcs!O9*(About!$B$8/100)</f>
        <v>459205812.55575287</v>
      </c>
      <c r="P6">
        <f>Calcs!P9*(About!$B$8/100)</f>
        <v>467627059.71557546</v>
      </c>
      <c r="Q6">
        <f>Calcs!Q9*(About!$B$8/100)</f>
        <v>474522640.87201548</v>
      </c>
      <c r="R6">
        <f>Calcs!R9*(About!$B$8/100)</f>
        <v>478610148.04885894</v>
      </c>
      <c r="S6">
        <f>Calcs!S9*(About!$B$8/100)</f>
        <v>479088683.26816988</v>
      </c>
      <c r="T6">
        <f>Calcs!T9*(About!$B$8/100)</f>
        <v>476896570.4303813</v>
      </c>
      <c r="U6">
        <f>Calcs!U9*(About!$B$8/100)</f>
        <v>480934167.45404148</v>
      </c>
      <c r="V6">
        <f>Calcs!V9*(About!$B$8/100)</f>
        <v>483311211.72997564</v>
      </c>
      <c r="W6">
        <f>Calcs!W9*(About!$B$8/100)</f>
        <v>484408576.21901762</v>
      </c>
      <c r="X6">
        <f>Calcs!X9*(About!$B$8/100)</f>
        <v>484397312.10215718</v>
      </c>
      <c r="Y6">
        <f>Calcs!Y9*(About!$B$8/100)</f>
        <v>484082922.16337335</v>
      </c>
      <c r="Z6">
        <f>Calcs!Z9*(About!$B$8/100)</f>
        <v>484635500.11535484</v>
      </c>
      <c r="AA6">
        <f>Calcs!AA9*(About!$B$8/100)</f>
        <v>485352236.35209358</v>
      </c>
      <c r="AB6">
        <f>Calcs!AB9*(About!$B$8/100)</f>
        <v>486576407.13314229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64187542.37786103</v>
      </c>
      <c r="C2">
        <f>Calcs!C6*(About!$B$9/100)</f>
        <v>65460078.733861066</v>
      </c>
      <c r="D2">
        <f>Calcs!D6*(About!$B$9/100)</f>
        <v>66818049.402089298</v>
      </c>
      <c r="E2">
        <f>Calcs!E6*(About!$B$9/100)</f>
        <v>64749910.488200478</v>
      </c>
      <c r="F2">
        <f>Calcs!F6*(About!$B$9/100)</f>
        <v>62930999.210621081</v>
      </c>
      <c r="G2">
        <f>Calcs!G6*(About!$B$9/100)</f>
        <v>60833263.227681398</v>
      </c>
      <c r="H2">
        <f>Calcs!H6*(About!$B$9/100)</f>
        <v>58788130.277017526</v>
      </c>
      <c r="I2">
        <f>Calcs!I6*(About!$B$9/100)</f>
        <v>57394316.088930197</v>
      </c>
      <c r="J2">
        <f>Calcs!J6*(About!$B$9/100)</f>
        <v>56133322.947036251</v>
      </c>
      <c r="K2">
        <f>Calcs!K6*(About!$B$9/100)</f>
        <v>52194279.170322835</v>
      </c>
      <c r="L2">
        <f>Calcs!L6*(About!$B$9/100)</f>
        <v>51591837.971310683</v>
      </c>
      <c r="M2">
        <f>Calcs!M6*(About!$B$9/100)</f>
        <v>51210036.904254936</v>
      </c>
      <c r="N2">
        <f>Calcs!N6*(About!$B$9/100)</f>
        <v>51278219.884406194</v>
      </c>
      <c r="O2">
        <f>Calcs!O6*(About!$B$9/100)</f>
        <v>50933047.36245425</v>
      </c>
      <c r="P2">
        <f>Calcs!P6*(About!$B$9/100)</f>
        <v>51396189.822940327</v>
      </c>
      <c r="Q2">
        <f>Calcs!Q6*(About!$B$9/100)</f>
        <v>51958098.540407427</v>
      </c>
      <c r="R2">
        <f>Calcs!R6*(About!$B$9/100)</f>
        <v>52321551.302836873</v>
      </c>
      <c r="S2">
        <f>Calcs!S6*(About!$B$9/100)</f>
        <v>52283145.504885003</v>
      </c>
      <c r="T2">
        <f>Calcs!T6*(About!$B$9/100)</f>
        <v>54974264.33588066</v>
      </c>
      <c r="U2">
        <f>Calcs!U6*(About!$B$9/100)</f>
        <v>57156161.357906148</v>
      </c>
      <c r="V2">
        <f>Calcs!V6*(About!$B$9/100)</f>
        <v>58668322.606465362</v>
      </c>
      <c r="W2">
        <f>Calcs!W6*(About!$B$9/100)</f>
        <v>59582004.101843558</v>
      </c>
      <c r="X2">
        <f>Calcs!X6*(About!$B$9/100)</f>
        <v>59917314.385477923</v>
      </c>
      <c r="Y2">
        <f>Calcs!Y6*(About!$B$9/100)</f>
        <v>60585875.089205198</v>
      </c>
      <c r="Z2">
        <f>Calcs!Z6*(About!$B$9/100)</f>
        <v>60798312.808982506</v>
      </c>
      <c r="AA2">
        <f>Calcs!AA6*(About!$B$9/100)</f>
        <v>60676156.363445915</v>
      </c>
      <c r="AB2">
        <f>Calcs!AB6*(About!$B$9/100)</f>
        <v>60310610.14685443</v>
      </c>
    </row>
    <row r="3" spans="1:28" x14ac:dyDescent="0.45">
      <c r="A3" t="s">
        <v>273</v>
      </c>
      <c r="B3">
        <f>Calcs!B7*(About!$B$9/100)</f>
        <v>129375994.14996694</v>
      </c>
      <c r="C3">
        <f>Calcs!C7*(About!$B$9/100)</f>
        <v>126761331.50443755</v>
      </c>
      <c r="D3">
        <f>Calcs!D7*(About!$B$9/100)</f>
        <v>123216472.25598726</v>
      </c>
      <c r="E3">
        <f>Calcs!E7*(About!$B$9/100)</f>
        <v>120071006.57018912</v>
      </c>
      <c r="F3">
        <f>Calcs!F7*(About!$B$9/100)</f>
        <v>117332971.67523849</v>
      </c>
      <c r="G3">
        <f>Calcs!G7*(About!$B$9/100)</f>
        <v>115532546.43586954</v>
      </c>
      <c r="H3">
        <f>Calcs!H7*(About!$B$9/100)</f>
        <v>112882808.80140667</v>
      </c>
      <c r="I3">
        <f>Calcs!I7*(About!$B$9/100)</f>
        <v>109906804.4254974</v>
      </c>
      <c r="J3">
        <f>Calcs!J7*(About!$B$9/100)</f>
        <v>107731930.45177053</v>
      </c>
      <c r="K3">
        <f>Calcs!K7*(About!$B$9/100)</f>
        <v>99308310.310738102</v>
      </c>
      <c r="L3">
        <f>Calcs!L7*(About!$B$9/100)</f>
        <v>100155714.90305704</v>
      </c>
      <c r="M3">
        <f>Calcs!M7*(About!$B$9/100)</f>
        <v>101203415.42983282</v>
      </c>
      <c r="N3">
        <f>Calcs!N7*(About!$B$9/100)</f>
        <v>101388338.89969805</v>
      </c>
      <c r="O3">
        <f>Calcs!O7*(About!$B$9/100)</f>
        <v>99889747.459223062</v>
      </c>
      <c r="P3">
        <f>Calcs!P7*(About!$B$9/100)</f>
        <v>105569374.5639572</v>
      </c>
      <c r="Q3">
        <f>Calcs!Q7*(About!$B$9/100)</f>
        <v>110380387.95049115</v>
      </c>
      <c r="R3">
        <f>Calcs!R7*(About!$B$9/100)</f>
        <v>114613685.00192061</v>
      </c>
      <c r="S3">
        <f>Calcs!S7*(About!$B$9/100)</f>
        <v>117771779.39657553</v>
      </c>
      <c r="T3">
        <f>Calcs!T7*(About!$B$9/100)</f>
        <v>120038681.87853307</v>
      </c>
      <c r="U3">
        <f>Calcs!U7*(About!$B$9/100)</f>
        <v>121684431.25945337</v>
      </c>
      <c r="V3">
        <f>Calcs!V7*(About!$B$9/100)</f>
        <v>122766100.57221575</v>
      </c>
      <c r="W3">
        <f>Calcs!W7*(About!$B$9/100)</f>
        <v>123373532.28598826</v>
      </c>
      <c r="X3">
        <f>Calcs!X7*(About!$B$9/100)</f>
        <v>123539356.57845339</v>
      </c>
      <c r="Y3">
        <f>Calcs!Y7*(About!$B$9/100)</f>
        <v>123404075.10959752</v>
      </c>
      <c r="Z3">
        <f>Calcs!Z7*(About!$B$9/100)</f>
        <v>123043395.84083582</v>
      </c>
      <c r="AA3">
        <f>Calcs!AA7*(About!$B$9/100)</f>
        <v>122579022.0854501</v>
      </c>
      <c r="AB3">
        <f>Calcs!AB7*(About!$B$9/100)</f>
        <v>122162148.43739064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10414578.804966221</v>
      </c>
      <c r="C5">
        <f>Calcs!C8*(About!$B$9/100)</f>
        <v>9637448.6002202574</v>
      </c>
      <c r="D5">
        <f>Calcs!D8*(About!$B$9/100)</f>
        <v>9229371.8822058011</v>
      </c>
      <c r="E5">
        <f>Calcs!E8*(About!$B$9/100)</f>
        <v>8686694.3769557755</v>
      </c>
      <c r="F5">
        <f>Calcs!F8*(About!$B$9/100)</f>
        <v>8271274.4362445306</v>
      </c>
      <c r="G5">
        <f>Calcs!G8*(About!$B$9/100)</f>
        <v>8328640.0325936303</v>
      </c>
      <c r="H5">
        <f>Calcs!H8*(About!$B$9/100)</f>
        <v>6236837.6702498998</v>
      </c>
      <c r="I5">
        <f>Calcs!I8*(About!$B$9/100)</f>
        <v>6377202.7203526478</v>
      </c>
      <c r="J5">
        <f>Calcs!J8*(About!$B$9/100)</f>
        <v>6431912.7313295174</v>
      </c>
      <c r="K5">
        <f>Calcs!K8*(About!$B$9/100)</f>
        <v>6481427.3528528092</v>
      </c>
      <c r="L5">
        <f>Calcs!L8*(About!$B$9/100)</f>
        <v>6521352.5545040611</v>
      </c>
      <c r="M5">
        <f>Calcs!M8*(About!$B$9/100)</f>
        <v>6588093.7465595799</v>
      </c>
      <c r="N5">
        <f>Calcs!N8*(About!$B$9/100)</f>
        <v>6728943.7537226425</v>
      </c>
      <c r="O5">
        <f>Calcs!O8*(About!$B$9/100)</f>
        <v>6874027.3429156244</v>
      </c>
      <c r="P5">
        <f>Calcs!P8*(About!$B$9/100)</f>
        <v>7020722.9608407049</v>
      </c>
      <c r="Q5">
        <f>Calcs!Q8*(About!$B$9/100)</f>
        <v>7152295.1743791057</v>
      </c>
      <c r="R5">
        <f>Calcs!R8*(About!$B$9/100)</f>
        <v>7220156.9768281328</v>
      </c>
      <c r="S5">
        <f>Calcs!S8*(About!$B$9/100)</f>
        <v>7260267.9903950784</v>
      </c>
      <c r="T5">
        <f>Calcs!T8*(About!$B$9/100)</f>
        <v>7374411.2870343132</v>
      </c>
      <c r="U5">
        <f>Calcs!U8*(About!$B$9/100)</f>
        <v>7437835.4354034606</v>
      </c>
      <c r="V5">
        <f>Calcs!V8*(About!$B$9/100)</f>
        <v>7325610.1351086935</v>
      </c>
      <c r="W5">
        <f>Calcs!W8*(About!$B$9/100)</f>
        <v>7336333.689913244</v>
      </c>
      <c r="X5">
        <f>Calcs!X8*(About!$B$9/100)</f>
        <v>7441952.192706258</v>
      </c>
      <c r="Y5">
        <f>Calcs!Y8*(About!$B$9/100)</f>
        <v>7550200.2752297353</v>
      </c>
      <c r="Z5">
        <f>Calcs!Z8*(About!$B$9/100)</f>
        <v>7656508.328851142</v>
      </c>
      <c r="AA5">
        <f>Calcs!AA8*(About!$B$9/100)</f>
        <v>7758746.8607258582</v>
      </c>
      <c r="AB5">
        <f>Calcs!AB8*(About!$B$9/100)</f>
        <v>7791091.0967454268</v>
      </c>
    </row>
    <row r="6" spans="1:28" x14ac:dyDescent="0.45">
      <c r="A6" t="s">
        <v>275</v>
      </c>
      <c r="B6">
        <f>Calcs!B9*(About!$B$9/100)</f>
        <v>208220473.58456343</v>
      </c>
      <c r="C6">
        <f>Calcs!C9*(About!$B$9/100)</f>
        <v>211633973.15941176</v>
      </c>
      <c r="D6">
        <f>Calcs!D9*(About!$B$9/100)</f>
        <v>216414677.29152638</v>
      </c>
      <c r="E6">
        <f>Calcs!E9*(About!$B$9/100)</f>
        <v>222813657.69011652</v>
      </c>
      <c r="F6">
        <f>Calcs!F9*(About!$B$9/100)</f>
        <v>220650285.59436768</v>
      </c>
      <c r="G6">
        <f>Calcs!G9*(About!$B$9/100)</f>
        <v>221188297.17379346</v>
      </c>
      <c r="H6">
        <f>Calcs!H9*(About!$B$9/100)</f>
        <v>222540341.24455428</v>
      </c>
      <c r="I6">
        <f>Calcs!I9*(About!$B$9/100)</f>
        <v>228410939.57562178</v>
      </c>
      <c r="J6">
        <f>Calcs!J9*(About!$B$9/100)</f>
        <v>234620421.23707917</v>
      </c>
      <c r="K6">
        <f>Calcs!K9*(About!$B$9/100)</f>
        <v>232483754.92881438</v>
      </c>
      <c r="L6">
        <f>Calcs!L9*(About!$B$9/100)</f>
        <v>227723512.01958728</v>
      </c>
      <c r="M6">
        <f>Calcs!M9*(About!$B$9/100)</f>
        <v>227998775.63757667</v>
      </c>
      <c r="N6">
        <f>Calcs!N9*(About!$B$9/100)</f>
        <v>226342571.78800616</v>
      </c>
      <c r="O6">
        <f>Calcs!O9*(About!$B$9/100)</f>
        <v>225326580.887353</v>
      </c>
      <c r="P6">
        <f>Calcs!P9*(About!$B$9/100)</f>
        <v>229458782.13012317</v>
      </c>
      <c r="Q6">
        <f>Calcs!Q9*(About!$B$9/100)</f>
        <v>232842358.04037634</v>
      </c>
      <c r="R6">
        <f>Calcs!R9*(About!$B$9/100)</f>
        <v>234848046.97402596</v>
      </c>
      <c r="S6">
        <f>Calcs!S9*(About!$B$9/100)</f>
        <v>235082858.25440019</v>
      </c>
      <c r="T6">
        <f>Calcs!T9*(About!$B$9/100)</f>
        <v>234007215.74911681</v>
      </c>
      <c r="U6">
        <f>Calcs!U9*(About!$B$9/100)</f>
        <v>235988414.39135271</v>
      </c>
      <c r="V6">
        <f>Calcs!V9*(About!$B$9/100)</f>
        <v>237154800.45326492</v>
      </c>
      <c r="W6">
        <f>Calcs!W9*(About!$B$9/100)</f>
        <v>237693263.55965906</v>
      </c>
      <c r="X6">
        <f>Calcs!X9*(About!$B$9/100)</f>
        <v>237687736.39761218</v>
      </c>
      <c r="Y6">
        <f>Calcs!Y9*(About!$B$9/100)</f>
        <v>237533469.16484943</v>
      </c>
      <c r="Z6">
        <f>Calcs!Z9*(About!$B$9/100)</f>
        <v>237804612.29324484</v>
      </c>
      <c r="AA6">
        <f>Calcs!AA9*(About!$B$9/100)</f>
        <v>238156305.85026577</v>
      </c>
      <c r="AB6">
        <f>Calcs!AB9*(About!$B$9/100)</f>
        <v>238756991.227005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139924488.69217065</v>
      </c>
      <c r="C2">
        <f>Calcs!C13</f>
        <v>139261927.62391415</v>
      </c>
      <c r="D2">
        <f>Calcs!D13</f>
        <v>135146691.19257456</v>
      </c>
      <c r="E2">
        <f>Calcs!E13</f>
        <v>132140381.56089121</v>
      </c>
      <c r="F2">
        <f>Calcs!F13</f>
        <v>131143016.33285053</v>
      </c>
      <c r="G2">
        <f>Calcs!G13</f>
        <v>130316337.9204829</v>
      </c>
      <c r="H2">
        <f>Calcs!H13</f>
        <v>129022032.57784234</v>
      </c>
      <c r="I2">
        <f>Calcs!I13</f>
        <v>126397468.96637672</v>
      </c>
      <c r="J2">
        <f>Calcs!J13</f>
        <v>124159429.17262842</v>
      </c>
      <c r="K2">
        <f>Calcs!K13</f>
        <v>121069388.63976467</v>
      </c>
      <c r="L2">
        <f>Calcs!L13</f>
        <v>118451513.94479848</v>
      </c>
      <c r="M2">
        <f>Calcs!M13</f>
        <v>115788130.72864865</v>
      </c>
      <c r="N2">
        <f>Calcs!N13</f>
        <v>112698209.64072236</v>
      </c>
      <c r="O2">
        <f>Calcs!O13</f>
        <v>110297485.84211282</v>
      </c>
      <c r="P2">
        <f>Calcs!P13</f>
        <v>107937134.43237486</v>
      </c>
      <c r="Q2">
        <f>Calcs!Q13</f>
        <v>105683686.24169038</v>
      </c>
      <c r="R2">
        <f>Calcs!R13</f>
        <v>103409932.4116326</v>
      </c>
      <c r="S2">
        <f>Calcs!S13</f>
        <v>101432402.02654977</v>
      </c>
      <c r="T2">
        <f>Calcs!T13</f>
        <v>99610986.174766257</v>
      </c>
      <c r="U2">
        <f>Calcs!U13</f>
        <v>97835676.068853855</v>
      </c>
      <c r="V2">
        <f>Calcs!V13</f>
        <v>96155444.133183405</v>
      </c>
      <c r="W2">
        <f>Calcs!W13</f>
        <v>94597404.368565142</v>
      </c>
      <c r="X2">
        <f>Calcs!X13</f>
        <v>93086545.354255363</v>
      </c>
      <c r="Y2">
        <f>Calcs!Y13</f>
        <v>91604592.014818147</v>
      </c>
      <c r="Z2">
        <f>Calcs!Z13</f>
        <v>90139122.07675454</v>
      </c>
      <c r="AA2">
        <f>Calcs!AA13</f>
        <v>88681893.839377731</v>
      </c>
      <c r="AB2">
        <f>Calcs!AB13</f>
        <v>87231832.298250332</v>
      </c>
    </row>
    <row r="3" spans="1:28" x14ac:dyDescent="0.45">
      <c r="A3" t="s">
        <v>273</v>
      </c>
      <c r="B3">
        <f>Calcs!B14</f>
        <v>104078824.06157605</v>
      </c>
      <c r="C3">
        <f>Calcs!C14</f>
        <v>105012525.13793463</v>
      </c>
      <c r="D3">
        <f>Calcs!D14</f>
        <v>103421757.46044412</v>
      </c>
      <c r="E3">
        <f>Calcs!E14</f>
        <v>102295272.25497685</v>
      </c>
      <c r="F3">
        <f>Calcs!F14</f>
        <v>103166981.40877816</v>
      </c>
      <c r="G3">
        <f>Calcs!G14</f>
        <v>104194566.20600377</v>
      </c>
      <c r="H3">
        <f>Calcs!H14</f>
        <v>105337654.25778215</v>
      </c>
      <c r="I3">
        <f>Calcs!I14</f>
        <v>105796681.15255582</v>
      </c>
      <c r="J3">
        <f>Calcs!J14</f>
        <v>105328695.88747039</v>
      </c>
      <c r="K3">
        <f>Calcs!K14</f>
        <v>104136157.63157122</v>
      </c>
      <c r="L3">
        <f>Calcs!L14</f>
        <v>103058764.29541229</v>
      </c>
      <c r="M3">
        <f>Calcs!M14</f>
        <v>101915795.68857142</v>
      </c>
      <c r="N3">
        <f>Calcs!N14</f>
        <v>100830041.20678821</v>
      </c>
      <c r="O3">
        <f>Calcs!O14</f>
        <v>99891084.553180099</v>
      </c>
      <c r="P3">
        <f>Calcs!P14</f>
        <v>99006117.011317402</v>
      </c>
      <c r="Q3">
        <f>Calcs!Q14</f>
        <v>98194010.881323576</v>
      </c>
      <c r="R3">
        <f>Calcs!R14</f>
        <v>97929918.1245334</v>
      </c>
      <c r="S3">
        <f>Calcs!S14</f>
        <v>97424307.704138637</v>
      </c>
      <c r="T3">
        <f>Calcs!T14</f>
        <v>97058208.970732093</v>
      </c>
      <c r="U3">
        <f>Calcs!U14</f>
        <v>96841296.96425043</v>
      </c>
      <c r="V3">
        <f>Calcs!V14</f>
        <v>96741440.996508867</v>
      </c>
      <c r="W3">
        <f>Calcs!W14</f>
        <v>96710982.537448943</v>
      </c>
      <c r="X3">
        <f>Calcs!X14</f>
        <v>96731288.17682223</v>
      </c>
      <c r="Y3">
        <f>Calcs!Y14</f>
        <v>96780977.27081804</v>
      </c>
      <c r="Z3">
        <f>Calcs!Z14</f>
        <v>96876891.555622429</v>
      </c>
      <c r="AA3">
        <f>Calcs!AA14</f>
        <v>97010192.105861142</v>
      </c>
      <c r="AB3">
        <f>Calcs!AB14</f>
        <v>96884536.031621769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19537130.645473309</v>
      </c>
      <c r="C5">
        <f>Calcs!C15</f>
        <v>19755714.88107983</v>
      </c>
      <c r="D5">
        <f>Calcs!D15</f>
        <v>19603661.475655183</v>
      </c>
      <c r="E5">
        <f>Calcs!E15</f>
        <v>19476094.282415971</v>
      </c>
      <c r="F5">
        <f>Calcs!F15</f>
        <v>19597211.449030727</v>
      </c>
      <c r="G5">
        <f>Calcs!G15</f>
        <v>19731587.003706869</v>
      </c>
      <c r="H5">
        <f>Calcs!H15</f>
        <v>20687504.838438556</v>
      </c>
      <c r="I5">
        <f>Calcs!I15</f>
        <v>20769802.4003691</v>
      </c>
      <c r="J5">
        <f>Calcs!J15</f>
        <v>20784494.127680358</v>
      </c>
      <c r="K5">
        <f>Calcs!K15</f>
        <v>20656926.934441142</v>
      </c>
      <c r="L5">
        <f>Calcs!L15</f>
        <v>20539154.226076096</v>
      </c>
      <c r="M5">
        <f>Calcs!M15</f>
        <v>20415170.380961582</v>
      </c>
      <c r="N5">
        <f>Calcs!N15</f>
        <v>20359270.150216304</v>
      </c>
      <c r="O5">
        <f>Calcs!O15</f>
        <v>20299308.791596375</v>
      </c>
      <c r="P5">
        <f>Calcs!P15</f>
        <v>20139013.685484927</v>
      </c>
      <c r="Q5">
        <f>Calcs!Q15</f>
        <v>19989229.733872585</v>
      </c>
      <c r="R5">
        <f>Calcs!R15</f>
        <v>19991618.632622387</v>
      </c>
      <c r="S5">
        <f>Calcs!S15</f>
        <v>20003921.461183846</v>
      </c>
      <c r="T5">
        <f>Calcs!T15</f>
        <v>19992574.192122307</v>
      </c>
      <c r="U5">
        <f>Calcs!U15</f>
        <v>19996396.430121984</v>
      </c>
      <c r="V5">
        <f>Calcs!V15</f>
        <v>19974538.006561328</v>
      </c>
      <c r="W5">
        <f>Calcs!W15</f>
        <v>19998904.773809269</v>
      </c>
      <c r="X5">
        <f>Calcs!X15</f>
        <v>20030199.347431626</v>
      </c>
      <c r="Y5">
        <f>Calcs!Y15</f>
        <v>20064002.264741264</v>
      </c>
      <c r="Z5">
        <f>Calcs!Z15</f>
        <v>20099835.745988242</v>
      </c>
      <c r="AA5">
        <f>Calcs!AA15</f>
        <v>20129099.755673267</v>
      </c>
      <c r="AB5">
        <f>Calcs!AB15</f>
        <v>20161110.998920556</v>
      </c>
    </row>
    <row r="6" spans="1:28" x14ac:dyDescent="0.45">
      <c r="A6" t="s">
        <v>275</v>
      </c>
      <c r="B6">
        <f>Calcs!B16</f>
        <v>877388402.24413717</v>
      </c>
      <c r="C6">
        <f>Calcs!C16</f>
        <v>889818559.10896122</v>
      </c>
      <c r="D6">
        <f>Calcs!D16</f>
        <v>882774771.70024431</v>
      </c>
      <c r="E6">
        <f>Calcs!E16</f>
        <v>878196447.24625623</v>
      </c>
      <c r="F6">
        <f>Calcs!F16</f>
        <v>884586034.73234117</v>
      </c>
      <c r="G6">
        <f>Calcs!G16</f>
        <v>891887464.87122393</v>
      </c>
      <c r="H6">
        <f>Calcs!H16</f>
        <v>904881640.73087549</v>
      </c>
      <c r="I6">
        <f>Calcs!I16</f>
        <v>909540112.73791897</v>
      </c>
      <c r="J6">
        <f>Calcs!J16</f>
        <v>908785698.51273274</v>
      </c>
      <c r="K6">
        <f>Calcs!K16</f>
        <v>904210240.73724461</v>
      </c>
      <c r="L6">
        <f>Calcs!L16</f>
        <v>899136458.68254852</v>
      </c>
      <c r="M6">
        <f>Calcs!M16</f>
        <v>893323073.57491493</v>
      </c>
      <c r="N6">
        <f>Calcs!N16</f>
        <v>887419029.75972664</v>
      </c>
      <c r="O6">
        <f>Calcs!O16</f>
        <v>882070166.01399148</v>
      </c>
      <c r="P6">
        <f>Calcs!P16</f>
        <v>876501045.80352461</v>
      </c>
      <c r="Q6">
        <f>Calcs!Q16</f>
        <v>870980539.68261635</v>
      </c>
      <c r="R6">
        <f>Calcs!R16</f>
        <v>865885735.31892204</v>
      </c>
      <c r="S6">
        <f>Calcs!S16</f>
        <v>862071619.57499456</v>
      </c>
      <c r="T6">
        <f>Calcs!T16</f>
        <v>858885903.6472013</v>
      </c>
      <c r="U6">
        <f>Calcs!U16</f>
        <v>856387712.77960002</v>
      </c>
      <c r="V6">
        <f>Calcs!V16</f>
        <v>854409824.05970478</v>
      </c>
      <c r="W6">
        <f>Calcs!W16</f>
        <v>852837450.90258777</v>
      </c>
      <c r="X6">
        <f>Calcs!X16</f>
        <v>851571931.78988218</v>
      </c>
      <c r="Y6">
        <f>Calcs!Y16</f>
        <v>850462168.87566352</v>
      </c>
      <c r="Z6">
        <f>Calcs!Z16</f>
        <v>849414517.32893956</v>
      </c>
      <c r="AA6">
        <f>Calcs!AA16</f>
        <v>848340946.23078036</v>
      </c>
      <c r="AB6">
        <f>Calcs!AB16</f>
        <v>847147930.1951313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2026-06-11T23:24:30Z</dcterms:modified>
</cp:coreProperties>
</file>