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Y/bldgs/SYCEU/"/>
    </mc:Choice>
  </mc:AlternateContent>
  <xr:revisionPtr revIDLastSave="0" documentId="8_{6AD15D15-DEBE-8A4D-AC74-43F2768C4C98}"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<sst xmlns="http://schemas.openxmlformats.org/spreadsheetml/2006/main" count="26269" uniqueCount="759">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</sst>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755</v>
      </c>
      <c r="C1" s="84">
        <v>45357</v>
      </c>
      <c r="F1" s="82" t="s">
        <v>652</v>
      </c>
      <c r="G1" s="82" t="s">
        <v>652</v>
      </c>
    </row>
    <row r="2" spans="1:7" x14ac:dyDescent="0.2">
      <c r="A2" s="84">
        <v>45357</v>
      </c>
      <c r="B2" t="str">
        <f>LOOKUP(B1,F2:G51,G2:G51)</f>
        <v>WY</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1092827724628.71</v>
      </c>
      <c r="C2" s="14">
        <f>IFERROR(SUMIFS(BCEU!$C:$C,BCEU!$B:$B,$A2,BCEU!$H:$H,C$1,BCEU!$D:$D,About!$B$2,BCEU!$F:$F,"urban"),0)</f>
        <v>196823493549.45999</v>
      </c>
      <c r="D2" s="14">
        <f>IFERROR(SUMIFS(BCEU!$C:$C,BCEU!$B:$B,$A2,BCEU!$H:$H,D$1,BCEU!$D:$D,About!$B$2,BCEU!$F:$F,"urban"),0)</f>
        <v>0</v>
      </c>
      <c r="E2" s="14">
        <f>IFERROR(SUMIFS(BCEU!$C:$C,BCEU!$B:$B,$A2,BCEU!$H:$H,E$1,BCEU!$D:$D,About!$B$2,BCEU!$F:$F,"urban"),0)</f>
        <v>417152686706.97101</v>
      </c>
      <c r="F2" s="14">
        <f>IFERROR(SUMIFS(BCEU!$C:$C,BCEU!$B:$B,$A2,BCEU!$H:$H,F$1,BCEU!$D:$D,About!$B$2,BCEU!$F:$F,"urban"),0)</f>
        <v>1821287340357.23</v>
      </c>
      <c r="G2" s="14">
        <f>IFERROR(SUMIFS(BCEU!$C:$C,BCEU!$B:$B,$A2,BCEU!$H:$H,G$1,BCEU!$D:$D,About!$B$2,BCEU!$F:$F,"urban"),0)</f>
        <v>2621539976923.77</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6144568517356.2803</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2265787013267.1899</v>
      </c>
      <c r="G4" s="14">
        <f>IFERROR(SUMIFS(BCEU!$C:$C,BCEU!$B:$B,$A4,BCEU!$H:$H,G$1,BCEU!$D:$D,About!$B$2,BCEU!$F:$F,"urban"),0)</f>
        <v>0</v>
      </c>
    </row>
    <row r="5" spans="1:9" x14ac:dyDescent="0.2">
      <c r="A5" s="1" t="s">
        <v>79</v>
      </c>
      <c r="B5" s="14">
        <f>IFERROR(SUMIFS(BCEU!$C:$C,BCEU!$B:$B,$A5,BCEU!$H:$H,B$1,BCEU!$D:$D,About!$B$2,BCEU!$F:$F,"urban"),0)</f>
        <v>78543050474.182205</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839667073.33005297</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2337448925285.73</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0</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1711781644351.1899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366433093943.44397</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669064913081.94604</v>
      </c>
      <c r="C2" s="14">
        <f>IFERROR(SUMIFS(BCEU!$C:$C,BCEU!$B:$B,$A2,BCEU!$G:$G,C$1,BCEU!$D:$D,About!$B$2,BCEU!$F:$F,"rural"),0)</f>
        <v>0</v>
      </c>
      <c r="D2" s="14">
        <f>IFERROR(SUMIFS(BCEU!$C:$C,BCEU!$B:$B,$A2,BCEU!$G:$G,D$1,BCEU!$D:$D,About!$B$2,BCEU!$F:$F,"rural"),0)</f>
        <v>0</v>
      </c>
      <c r="E2" s="14">
        <f>IFERROR(SUMIFS(BCEU!$C:$C,BCEU!$B:$B,$A2,BCEU!$G:$G,E$1,BCEU!$D:$D,About!$B$2,BCEU!$F:$F,"rural"),0)</f>
        <v>255394532718.616</v>
      </c>
      <c r="F2" s="14">
        <f>IFERROR(SUMIFS(BCEU!$C:$C,BCEU!$B:$B,$A2,BCEU!$G:$G,F$1,BCEU!$D:$D,About!$B$2,BCEU!$F:$F,"rural"),0)</f>
        <v>0</v>
      </c>
      <c r="G2" s="14">
        <f>IFERROR(SUMIFS(BCEU!$C:$C,BCEU!$B:$B,$A2,BCEU!$G:$G,G$1,BCEU!$D:$D,About!$B$2,BCEU!$F:$F,"rural"),0)</f>
        <v>1598323107182.4099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3763189676369.75</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48103035365.321503</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1431551074714.26</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0</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1048366373330.51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440891234054.98999</v>
      </c>
      <c r="C2" s="14">
        <f>IFERROR(SUMIFS(BCEU!$C:$C,BCEU!$B:$B,$A2,BCEU!$G:$G,C$1,BCEU!$D:$D,About!$B$2,BCEU!$F:$F,"commercial"),0)</f>
        <v>0</v>
      </c>
      <c r="D2" s="14">
        <f>IFERROR(SUMIFS(BCEU!$C:$C,BCEU!$B:$B,$A2,BCEU!$G:$G,D$1,BCEU!$D:$D,About!$B$2,BCEU!$F:$F,"commercial"),0)</f>
        <v>0</v>
      </c>
      <c r="E2" s="14">
        <f>IFERROR(SUMIFS(BCEU!$C:$C,BCEU!$B:$B,$A2,BCEU!$G:$G,E$1,BCEU!$D:$D,About!$B$2,BCEU!$F:$F,"commercial"),0)</f>
        <v>1087498854745.88</v>
      </c>
      <c r="F2" s="14">
        <f>IFERROR(SUMIFS(BCEU!$C:$C,BCEU!$B:$B,$A2,BCEU!$G:$G,F$1,BCEU!$D:$D,About!$B$2,BCEU!$F:$F,"commercial"),0)</f>
        <v>0</v>
      </c>
      <c r="G2" s="14">
        <f>IFERROR(SUMIFS(BCEU!$C:$C,BCEU!$B:$B,$A2,BCEU!$G:$G,G$1,BCEU!$D:$D,About!$B$2,BCEU!$F:$F,"commercial"),0)</f>
        <v>6998714761111.5098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7858946046488.0498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2407527270679.3301</v>
      </c>
    </row>
    <row r="5" spans="1:9" x14ac:dyDescent="0.2">
      <c r="A5" s="1" t="s">
        <v>79</v>
      </c>
      <c r="B5" s="14">
        <f>IFERROR(SUMIFS(BCEU!$C:$C,BCEU!$B:$B,$A5,BCEU!$G:$G,B$1,BCEU!$D:$D,About!$B$2,BCEU!$F:$F,"commercial"),0)</f>
        <v>103553292040.541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2002446707959.45</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676000000000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984000000000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2024-03-06T21:41:27Z</dcterms:modified>
</cp:coreProperties>
</file>