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SYTaDC\"/>
    </mc:Choice>
  </mc:AlternateContent>
  <xr:revisionPtr revIDLastSave="0" documentId="8_{9E69E6AD-3DE9-44DB-8AD9-2448CFF924B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<sst xmlns="http://schemas.openxmlformats.org/spreadsheetml/2006/main" count="264" uniqueCount="144">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</sst>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116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WY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Wyoming</v>
      </c>
    </row>
    <row r="44" spans="1:42" x14ac:dyDescent="0.25">
      <c r="A44" t="s">
        <v>143</v>
      </c>
      <c r="B44" s="15">
        <f>SUMIFS('HIFLD Outputs'!$F$2:$F$49,'HIFLD Outputs'!$B$2:$B$49,'Data National'!$A$43)*B34</f>
        <v>2729020.262411572</v>
      </c>
      <c r="C44" s="15">
        <f>SUMIFS('HIFLD Outputs'!$F$2:$F$49,'HIFLD Outputs'!$B$2:$B$49,'Data National'!$A$43)*C34</f>
        <v>2731093.9860152286</v>
      </c>
      <c r="D44" s="15">
        <f>SUMIFS('HIFLD Outputs'!$F$2:$F$49,'HIFLD Outputs'!$B$2:$B$49,'Data National'!$A$43)*D34</f>
        <v>2733167.7096188846</v>
      </c>
      <c r="E44" s="15">
        <f>SUMIFS('HIFLD Outputs'!$F$2:$F$49,'HIFLD Outputs'!$B$2:$B$49,'Data National'!$A$43)*E34</f>
        <v>2735241.4332225411</v>
      </c>
      <c r="F44" s="15">
        <f>SUMIFS('HIFLD Outputs'!$F$2:$F$49,'HIFLD Outputs'!$B$2:$B$49,'Data National'!$A$43)*F34</f>
        <v>2737315.1568261972</v>
      </c>
      <c r="G44" s="15">
        <f>SUMIFS('HIFLD Outputs'!$F$2:$F$49,'HIFLD Outputs'!$B$2:$B$49,'Data National'!$A$43)*G34</f>
        <v>2739388.8804298537</v>
      </c>
      <c r="H44" s="15">
        <f>SUMIFS('HIFLD Outputs'!$F$2:$F$49,'HIFLD Outputs'!$B$2:$B$49,'Data National'!$A$43)*H34</f>
        <v>2741462.6040335097</v>
      </c>
      <c r="I44" s="15">
        <f>SUMIFS('HIFLD Outputs'!$F$2:$F$49,'HIFLD Outputs'!$B$2:$B$49,'Data National'!$A$43)*I34</f>
        <v>2743536.3276371658</v>
      </c>
      <c r="J44" s="15">
        <f>SUMIFS('HIFLD Outputs'!$F$2:$F$49,'HIFLD Outputs'!$B$2:$B$49,'Data National'!$A$43)*J34</f>
        <v>2745610.0512408223</v>
      </c>
      <c r="K44" s="15">
        <f>SUMIFS('HIFLD Outputs'!$F$2:$F$49,'HIFLD Outputs'!$B$2:$B$49,'Data National'!$A$43)*K34</f>
        <v>2747683.7748444784</v>
      </c>
      <c r="L44" s="15">
        <f>SUMIFS('HIFLD Outputs'!$F$2:$F$49,'HIFLD Outputs'!$B$2:$B$49,'Data National'!$A$43)*L34</f>
        <v>2749757.4984481349</v>
      </c>
      <c r="M44" s="15">
        <f>SUMIFS('HIFLD Outputs'!$F$2:$F$49,'HIFLD Outputs'!$B$2:$B$49,'Data National'!$A$43)*M34</f>
        <v>2751831.2220517909</v>
      </c>
      <c r="N44" s="15">
        <f>SUMIFS('HIFLD Outputs'!$F$2:$F$49,'HIFLD Outputs'!$B$2:$B$49,'Data National'!$A$43)*N34</f>
        <v>2753904.9456554474</v>
      </c>
      <c r="O44" s="15">
        <f>SUMIFS('HIFLD Outputs'!$F$2:$F$49,'HIFLD Outputs'!$B$2:$B$49,'Data National'!$A$43)*O34</f>
        <v>2755978.6692591035</v>
      </c>
      <c r="P44" s="15">
        <f>SUMIFS('HIFLD Outputs'!$F$2:$F$49,'HIFLD Outputs'!$B$2:$B$49,'Data National'!$A$43)*P34</f>
        <v>2758052.39286276</v>
      </c>
      <c r="Q44" s="15">
        <f>SUMIFS('HIFLD Outputs'!$F$2:$F$49,'HIFLD Outputs'!$B$2:$B$49,'Data National'!$A$43)*Q34</f>
        <v>2760126.116466416</v>
      </c>
      <c r="R44" s="15">
        <f>SUMIFS('HIFLD Outputs'!$F$2:$F$49,'HIFLD Outputs'!$B$2:$B$49,'Data National'!$A$43)*R34</f>
        <v>2762199.8400700721</v>
      </c>
      <c r="S44" s="15">
        <f>SUMIFS('HIFLD Outputs'!$F$2:$F$49,'HIFLD Outputs'!$B$2:$B$49,'Data National'!$A$43)*S34</f>
        <v>2764273.5636737286</v>
      </c>
      <c r="T44" s="15">
        <f>SUMIFS('HIFLD Outputs'!$F$2:$F$49,'HIFLD Outputs'!$B$2:$B$49,'Data National'!$A$43)*T34</f>
        <v>2766347.2872773847</v>
      </c>
      <c r="U44" s="15">
        <f>SUMIFS('HIFLD Outputs'!$F$2:$F$49,'HIFLD Outputs'!$B$2:$B$49,'Data National'!$A$43)*U34</f>
        <v>2768421.0108810412</v>
      </c>
      <c r="V44" s="15">
        <f>SUMIFS('HIFLD Outputs'!$F$2:$F$49,'HIFLD Outputs'!$B$2:$B$49,'Data National'!$A$43)*V34</f>
        <v>2770494.7344846972</v>
      </c>
      <c r="W44" s="15">
        <f>SUMIFS('HIFLD Outputs'!$F$2:$F$49,'HIFLD Outputs'!$B$2:$B$49,'Data National'!$A$43)*W34</f>
        <v>2772568.4580883537</v>
      </c>
      <c r="X44" s="15">
        <f>SUMIFS('HIFLD Outputs'!$F$2:$F$49,'HIFLD Outputs'!$B$2:$B$49,'Data National'!$A$43)*X34</f>
        <v>2774642.1816920098</v>
      </c>
      <c r="Y44" s="15">
        <f>SUMIFS('HIFLD Outputs'!$F$2:$F$49,'HIFLD Outputs'!$B$2:$B$49,'Data National'!$A$43)*Y34</f>
        <v>2776715.9052956663</v>
      </c>
      <c r="Z44" s="15">
        <f>SUMIFS('HIFLD Outputs'!$F$2:$F$49,'HIFLD Outputs'!$B$2:$B$49,'Data National'!$A$43)*Z34</f>
        <v>2778789.6288993224</v>
      </c>
      <c r="AA44" s="15">
        <f>SUMIFS('HIFLD Outputs'!$F$2:$F$49,'HIFLD Outputs'!$B$2:$B$49,'Data National'!$A$43)*AA34</f>
        <v>2780863.3525029789</v>
      </c>
      <c r="AB44" s="15">
        <f>SUMIFS('HIFLD Outputs'!$F$2:$F$49,'HIFLD Outputs'!$B$2:$B$49,'Data National'!$A$43)*AB34</f>
        <v>2782937.0761066349</v>
      </c>
      <c r="AC44" s="15">
        <f>SUMIFS('HIFLD Outputs'!$F$2:$F$49,'HIFLD Outputs'!$B$2:$B$49,'Data National'!$A$43)*AC34</f>
        <v>2785010.799710291</v>
      </c>
      <c r="AD44" s="15">
        <f>SUMIFS('HIFLD Outputs'!$F$2:$F$49,'HIFLD Outputs'!$B$2:$B$49,'Data National'!$A$43)*AD34</f>
        <v>2787084.5233139475</v>
      </c>
      <c r="AE44" s="15">
        <f>SUMIFS('HIFLD Outputs'!$F$2:$F$49,'HIFLD Outputs'!$B$2:$B$49,'Data National'!$A$43)*AE34</f>
        <v>2789158.2469176035</v>
      </c>
      <c r="AF44" s="15">
        <f>SUMIFS('HIFLD Outputs'!$F$2:$F$49,'HIFLD Outputs'!$B$2:$B$49,'Data National'!$A$43)*AF34</f>
        <v>2791231.9705212601</v>
      </c>
      <c r="AG44" s="15">
        <f>SUMIFS('HIFLD Outputs'!$F$2:$F$49,'HIFLD Outputs'!$B$2:$B$49,'Data National'!$A$43)*AG34</f>
        <v>2793305.6941249161</v>
      </c>
      <c r="AH44" s="15">
        <f>SUMIFS('HIFLD Outputs'!$F$2:$F$49,'HIFLD Outputs'!$B$2:$B$49,'Data National'!$A$43)*AH34</f>
        <v>2795379.4177285726</v>
      </c>
      <c r="AI44" s="15">
        <f>SUMIFS('HIFLD Outputs'!$F$2:$F$49,'HIFLD Outputs'!$B$2:$B$49,'Data National'!$A$43)*AI34</f>
        <v>2797453.1413322287</v>
      </c>
      <c r="AJ44" s="15">
        <f>SUMIFS('HIFLD Outputs'!$F$2:$F$49,'HIFLD Outputs'!$B$2:$B$49,'Data National'!$A$43)*AJ34</f>
        <v>2799526.8649358852</v>
      </c>
      <c r="AK44" s="15">
        <f>SUMIFS('HIFLD Outputs'!$F$2:$F$49,'HIFLD Outputs'!$B$2:$B$49,'Data National'!$A$43)*AK34</f>
        <v>2801600.5885395412</v>
      </c>
      <c r="AL44" s="15">
        <f>SUMIFS('HIFLD Outputs'!$F$2:$F$49,'HIFLD Outputs'!$B$2:$B$49,'Data National'!$A$43)*AL34</f>
        <v>2803674.3121431973</v>
      </c>
      <c r="AM44" s="15">
        <f>SUMIFS('HIFLD Outputs'!$F$2:$F$49,'HIFLD Outputs'!$B$2:$B$49,'Data National'!$A$43)*AM34</f>
        <v>2805748.0357468538</v>
      </c>
      <c r="AN44" s="15">
        <f>SUMIFS('HIFLD Outputs'!$F$2:$F$49,'HIFLD Outputs'!$B$2:$B$49,'Data National'!$A$43)*AN34</f>
        <v>2807821.7593505098</v>
      </c>
      <c r="AO44" s="15">
        <f>SUMIFS('HIFLD Outputs'!$F$2:$F$49,'HIFLD Outputs'!$B$2:$B$49,'Data National'!$A$43)*AO34</f>
        <v>2809895.4829541664</v>
      </c>
      <c r="AP44" s="15">
        <f>SUMIFS('HIFLD Outputs'!$F$2:$F$49,'HIFLD Outputs'!$B$2:$B$49,'Data National'!$A$43)*AP34</f>
        <v>2811969.2065578224</v>
      </c>
    </row>
    <row r="45" spans="1:42" x14ac:dyDescent="0.25">
      <c r="A45" s="16" t="s">
        <v>15</v>
      </c>
      <c r="B45" s="17">
        <f>B37*SUMIFS('HIFLD Outputs'!$F$2:$F$49,'HIFLD Outputs'!$B$2:$B$49,$A$43)</f>
        <v>219339133.10227978</v>
      </c>
    </row>
    <row r="46" spans="1:42" x14ac:dyDescent="0.25">
      <c r="A46" s="16" t="s">
        <v>14</v>
      </c>
      <c r="B46" s="17">
        <f>B38*SUMIFS('HIFLD Outputs'!$F$2:$F$49,'HIFLD Outputs'!$B$2:$B$49,$A$43)</f>
        <v>344864540.60057241</v>
      </c>
    </row>
    <row r="47" spans="1:42" x14ac:dyDescent="0.25">
      <c r="A47" s="16" t="s">
        <v>16</v>
      </c>
      <c r="B47" s="17">
        <f>B39*SUMIFS('HIFLD Outputs'!$F$2:$F$49,'HIFLD Outputs'!$B$2:$B$49,$A$43)</f>
        <v>310510218.54840809</v>
      </c>
    </row>
    <row r="48" spans="1:42" x14ac:dyDescent="0.25">
      <c r="A48" s="16" t="s">
        <v>17</v>
      </c>
      <c r="B48" s="17">
        <f>B40*SUMIFS('HIFLD Outputs'!$F$2:$F$49,'HIFLD Outputs'!$B$2:$B$49,$A$43)</f>
        <v>414894504.7838304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219339133.10227978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344864540.60057241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310510218.54840809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414894504.7838304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2024-01-03T20:50:48Z</dcterms:modified>
</cp:coreProperties>
</file>