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soescaomcbic/"/>
    </mc:Choice>
  </mc:AlternateContent>
  <xr:revisionPtr revIDLastSave="0" documentId="13_ncr:1_{BD08BF6D-8A50-6345-B30F-9EE6CC238563}" xr6:coauthVersionLast="46" xr6:coauthVersionMax="46" xr10:uidLastSave="{00000000-0000-0000-0000-000000000000}"/>
  <bookViews>
    <workbookView xWindow="2540" yWindow="460" windowWidth="25660" windowHeight="16060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3" i="5" l="1"/>
  <c r="AB10" i="5"/>
  <c r="AB9" i="5"/>
  <c r="AB17" i="5" s="1"/>
  <c r="AB5" i="5"/>
  <c r="AB4" i="5"/>
  <c r="AB3" i="5"/>
  <c r="AB16" i="5" s="1"/>
  <c r="AB2" i="5"/>
  <c r="AA13" i="5"/>
  <c r="AA10" i="5"/>
  <c r="AA9" i="5"/>
  <c r="AA17" i="5" s="1"/>
  <c r="AA5" i="5"/>
  <c r="AA4" i="5"/>
  <c r="AA3" i="5"/>
  <c r="AA15" i="5" s="1"/>
  <c r="AA2" i="5"/>
  <c r="R13" i="5"/>
  <c r="R10" i="5"/>
  <c r="R9" i="5"/>
  <c r="R17" i="5" s="1"/>
  <c r="R5" i="5"/>
  <c r="R4" i="5"/>
  <c r="R3" i="5"/>
  <c r="R16" i="5" s="1"/>
  <c r="R2" i="5"/>
  <c r="P13" i="5"/>
  <c r="P10" i="5"/>
  <c r="P9" i="5"/>
  <c r="P17" i="5" s="1"/>
  <c r="P5" i="5"/>
  <c r="P4" i="5"/>
  <c r="P3" i="5"/>
  <c r="P16" i="5" s="1"/>
  <c r="P2" i="5"/>
  <c r="AB2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A14" i="6"/>
  <c r="AA13" i="6"/>
  <c r="AA10" i="6"/>
  <c r="AA9" i="6"/>
  <c r="AA17" i="6" s="1"/>
  <c r="AA8" i="6"/>
  <c r="AA7" i="6"/>
  <c r="AA6" i="6"/>
  <c r="AA5" i="6"/>
  <c r="AA4" i="6"/>
  <c r="AA3" i="6"/>
  <c r="AA16" i="6" s="1"/>
  <c r="AA2" i="6"/>
  <c r="R14" i="6"/>
  <c r="R13" i="6"/>
  <c r="R10" i="6"/>
  <c r="R9" i="6"/>
  <c r="R17" i="6" s="1"/>
  <c r="R8" i="6"/>
  <c r="R7" i="6"/>
  <c r="R6" i="6"/>
  <c r="R5" i="6"/>
  <c r="R4" i="6"/>
  <c r="R3" i="6"/>
  <c r="R16" i="6" s="1"/>
  <c r="R2" i="6"/>
  <c r="P14" i="6"/>
  <c r="P13" i="6"/>
  <c r="P10" i="6"/>
  <c r="P9" i="6"/>
  <c r="P17" i="6" s="1"/>
  <c r="P8" i="6"/>
  <c r="P7" i="6"/>
  <c r="P6" i="6"/>
  <c r="P5" i="6"/>
  <c r="P4" i="6"/>
  <c r="P3" i="6"/>
  <c r="P16" i="6" s="1"/>
  <c r="P2" i="6"/>
  <c r="D313" i="1"/>
  <c r="C313" i="1"/>
  <c r="C280" i="1"/>
  <c r="D280" i="1"/>
  <c r="D233" i="1"/>
  <c r="C233" i="1"/>
  <c r="D232" i="1"/>
  <c r="C232" i="1"/>
  <c r="D217" i="1"/>
  <c r="C217" i="1"/>
  <c r="D162" i="1"/>
  <c r="C162" i="1"/>
  <c r="D157" i="1"/>
  <c r="C157" i="1"/>
  <c r="D141" i="1"/>
  <c r="C141" i="1"/>
  <c r="D106" i="1"/>
  <c r="C106" i="1"/>
  <c r="D295" i="1"/>
  <c r="C295" i="1"/>
  <c r="D15" i="1"/>
  <c r="D16" i="1"/>
  <c r="AB11" i="5" l="1"/>
  <c r="AB12" i="5"/>
  <c r="AB15" i="5"/>
  <c r="AA16" i="5"/>
  <c r="AA11" i="5"/>
  <c r="AA12" i="5"/>
  <c r="R11" i="5"/>
  <c r="R12" i="5"/>
  <c r="R15" i="5"/>
  <c r="P11" i="5"/>
  <c r="P12" i="5"/>
  <c r="P15" i="5"/>
  <c r="AA11" i="6"/>
  <c r="AA12" i="6"/>
  <c r="AA15" i="6"/>
  <c r="R11" i="6"/>
  <c r="R12" i="6"/>
  <c r="R15" i="6"/>
  <c r="P11" i="6"/>
  <c r="P12" i="6"/>
  <c r="P15" i="6"/>
  <c r="D380" i="1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80" i="1"/>
  <c r="C374" i="1"/>
  <c r="C373" i="1"/>
  <c r="C377" i="1"/>
  <c r="C375" i="1"/>
  <c r="C376" i="1"/>
  <c r="D319" i="1"/>
  <c r="D320" i="1"/>
  <c r="D321" i="1"/>
  <c r="D322" i="1"/>
  <c r="D323" i="1"/>
  <c r="D326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D363" i="1"/>
  <c r="C358" i="1"/>
  <c r="C353" i="1"/>
  <c r="C36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26" i="1"/>
  <c r="C339" i="1"/>
  <c r="C338" i="1"/>
  <c r="C337" i="1"/>
  <c r="C336" i="1"/>
  <c r="C335" i="1"/>
  <c r="AA14" i="3" l="1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AA10" i="3" l="1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4" i="1"/>
  <c r="D285" i="1"/>
  <c r="D286" i="1"/>
  <c r="D281" i="1"/>
  <c r="D274" i="1"/>
  <c r="D275" i="1"/>
  <c r="D276" i="1"/>
  <c r="D277" i="1"/>
  <c r="C277" i="1"/>
  <c r="C276" i="1"/>
  <c r="C275" i="1"/>
  <c r="C274" i="1"/>
  <c r="C285" i="1"/>
  <c r="C286" i="1"/>
  <c r="C284" i="1"/>
  <c r="C281" i="1"/>
  <c r="D231" i="1"/>
  <c r="D229" i="1"/>
  <c r="D9" i="6" s="1"/>
  <c r="D17" i="6" s="1"/>
  <c r="C231" i="1"/>
  <c r="C229" i="1"/>
  <c r="D5" i="5"/>
  <c r="AO5" i="5"/>
  <c r="B5" i="5" l="1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6" i="1" l="1"/>
  <c r="D207" i="1"/>
  <c r="D208" i="1"/>
  <c r="D209" i="1"/>
  <c r="D210" i="1"/>
  <c r="D211" i="1"/>
  <c r="D204" i="1"/>
  <c r="D5" i="6" s="1"/>
  <c r="C211" i="1"/>
  <c r="C210" i="1"/>
  <c r="C209" i="1"/>
  <c r="C208" i="1"/>
  <c r="C207" i="1"/>
  <c r="C206" i="1"/>
  <c r="C204" i="1"/>
  <c r="D4" i="5"/>
  <c r="D160" i="1"/>
  <c r="D4" i="6" s="1"/>
  <c r="D140" i="1"/>
  <c r="D142" i="1"/>
  <c r="D135" i="1"/>
  <c r="D136" i="1"/>
  <c r="D137" i="1"/>
  <c r="D105" i="1"/>
  <c r="D107" i="1"/>
  <c r="D100" i="1"/>
  <c r="D101" i="1"/>
  <c r="D102" i="1"/>
  <c r="D3" i="5" l="1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71" i="1"/>
  <c r="C71" i="1"/>
  <c r="D62" i="1"/>
  <c r="D63" i="1"/>
  <c r="D64" i="1"/>
  <c r="D65" i="1"/>
  <c r="D66" i="1"/>
  <c r="D67" i="1"/>
  <c r="D68" i="1"/>
  <c r="D69" i="1"/>
  <c r="D57" i="1"/>
  <c r="D58" i="1"/>
  <c r="D59" i="1"/>
  <c r="C64" i="1"/>
  <c r="C59" i="1"/>
  <c r="C58" i="1"/>
  <c r="C57" i="1"/>
  <c r="C63" i="1"/>
  <c r="C66" i="1"/>
  <c r="C68" i="1"/>
  <c r="C67" i="1"/>
  <c r="C62" i="1"/>
  <c r="C65" i="1"/>
  <c r="C69" i="1"/>
  <c r="D52" i="1"/>
  <c r="C52" i="1"/>
  <c r="D43" i="1"/>
  <c r="D44" i="1"/>
  <c r="D45" i="1"/>
  <c r="D46" i="1"/>
  <c r="D47" i="1"/>
  <c r="D48" i="1"/>
  <c r="D35" i="1"/>
  <c r="D36" i="1"/>
  <c r="D37" i="1"/>
  <c r="D38" i="1"/>
  <c r="D39" i="1"/>
  <c r="D29" i="1"/>
  <c r="D30" i="1"/>
  <c r="D31" i="1"/>
  <c r="D32" i="1"/>
  <c r="D22" i="1"/>
  <c r="D23" i="1"/>
  <c r="D24" i="1"/>
  <c r="D25" i="1"/>
  <c r="C47" i="1"/>
  <c r="C48" i="1"/>
  <c r="C45" i="1"/>
  <c r="C46" i="1"/>
  <c r="C39" i="1"/>
  <c r="C25" i="1"/>
  <c r="C30" i="1"/>
  <c r="C22" i="1"/>
  <c r="C24" i="1"/>
  <c r="C43" i="1"/>
  <c r="C31" i="1"/>
  <c r="C23" i="1"/>
  <c r="C44" i="1"/>
  <c r="C32" i="1"/>
  <c r="C38" i="1"/>
  <c r="C37" i="1"/>
  <c r="C36" i="1"/>
  <c r="C35" i="1"/>
  <c r="C29" i="1"/>
  <c r="M11" i="6" l="1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62" i="1"/>
  <c r="C260" i="1"/>
  <c r="C255" i="1"/>
  <c r="C250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6" i="1"/>
  <c r="D227" i="1"/>
  <c r="C227" i="1"/>
  <c r="C226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0" i="1"/>
  <c r="D11" i="1"/>
  <c r="D12" i="1"/>
  <c r="D13" i="1"/>
  <c r="C13" i="1"/>
  <c r="C12" i="1"/>
  <c r="C11" i="1"/>
  <c r="C10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<sst xmlns="http://schemas.openxmlformats.org/spreadsheetml/2006/main" count="1175" uniqueCount="452">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</sst>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29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4" fontId="0" fillId="0" borderId="0" xfId="0" applyNumberFormat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baseColWidth="10" defaultColWidth="8.83203125" defaultRowHeight="15" x14ac:dyDescent="0.2"/>
  <cols>
    <col min="2" max="2" width="61.83203125" customWidth="1"/>
    <col min="3" max="3" width="4.5" customWidth="1"/>
    <col min="4" max="4" width="65.6640625" customWidth="1"/>
    <col min="5" max="5" width="5.6640625" customWidth="1"/>
    <col min="6" max="6" width="63.5" customWidth="1"/>
  </cols>
  <sheetData>
    <row r="1" spans="1:6" x14ac:dyDescent="0.2">
      <c r="A1" s="74" t="s">
        <v>428</v>
      </c>
      <c r="C1" s="128">
        <v>44307</v>
      </c>
    </row>
    <row r="3" spans="1:6" x14ac:dyDescent="0.2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">
      <c r="B4" t="s">
        <v>216</v>
      </c>
      <c r="D4" t="s">
        <v>216</v>
      </c>
      <c r="F4" t="s">
        <v>222</v>
      </c>
    </row>
    <row r="5" spans="1:6" x14ac:dyDescent="0.2">
      <c r="B5" s="83">
        <v>2018</v>
      </c>
      <c r="D5" s="83">
        <v>2016</v>
      </c>
      <c r="F5" s="83">
        <v>2020</v>
      </c>
    </row>
    <row r="6" spans="1:6" x14ac:dyDescent="0.2">
      <c r="B6" t="s">
        <v>217</v>
      </c>
      <c r="D6" t="s">
        <v>220</v>
      </c>
      <c r="F6" t="s">
        <v>223</v>
      </c>
    </row>
    <row r="7" spans="1:6" x14ac:dyDescent="0.2">
      <c r="B7" s="68" t="s">
        <v>218</v>
      </c>
      <c r="D7" s="68" t="s">
        <v>15</v>
      </c>
      <c r="F7" s="58" t="s">
        <v>56</v>
      </c>
    </row>
    <row r="8" spans="1:6" x14ac:dyDescent="0.2">
      <c r="B8" t="s">
        <v>219</v>
      </c>
      <c r="D8" t="s">
        <v>292</v>
      </c>
      <c r="F8" t="s">
        <v>224</v>
      </c>
    </row>
    <row r="10" spans="1:6" x14ac:dyDescent="0.2">
      <c r="B10" s="82" t="s">
        <v>331</v>
      </c>
      <c r="D10" s="82" t="s">
        <v>337</v>
      </c>
      <c r="F10" s="82" t="s">
        <v>225</v>
      </c>
    </row>
    <row r="11" spans="1:6" x14ac:dyDescent="0.2">
      <c r="B11" t="s">
        <v>216</v>
      </c>
      <c r="D11" t="s">
        <v>216</v>
      </c>
      <c r="F11" t="s">
        <v>216</v>
      </c>
    </row>
    <row r="12" spans="1:6" x14ac:dyDescent="0.2">
      <c r="B12" s="83">
        <v>2019</v>
      </c>
      <c r="D12" s="83">
        <v>2017</v>
      </c>
      <c r="F12" s="83">
        <v>2016</v>
      </c>
    </row>
    <row r="13" spans="1:6" x14ac:dyDescent="0.2">
      <c r="B13" t="s">
        <v>291</v>
      </c>
      <c r="D13" t="s">
        <v>221</v>
      </c>
      <c r="F13" t="s">
        <v>226</v>
      </c>
    </row>
    <row r="14" spans="1:6" x14ac:dyDescent="0.2">
      <c r="B14" s="68" t="s">
        <v>290</v>
      </c>
      <c r="D14" s="68" t="s">
        <v>42</v>
      </c>
      <c r="F14" s="68" t="s">
        <v>73</v>
      </c>
    </row>
    <row r="15" spans="1:6" x14ac:dyDescent="0.2">
      <c r="B15" t="s">
        <v>292</v>
      </c>
      <c r="D15" t="s">
        <v>292</v>
      </c>
      <c r="F15" t="s">
        <v>292</v>
      </c>
    </row>
    <row r="17" spans="2:6" x14ac:dyDescent="0.2">
      <c r="B17" s="82" t="s">
        <v>227</v>
      </c>
      <c r="D17" s="82" t="s">
        <v>365</v>
      </c>
      <c r="F17" s="82" t="s">
        <v>340</v>
      </c>
    </row>
    <row r="18" spans="2:6" x14ac:dyDescent="0.2">
      <c r="B18" t="s">
        <v>216</v>
      </c>
      <c r="D18" t="s">
        <v>366</v>
      </c>
      <c r="F18" t="s">
        <v>316</v>
      </c>
    </row>
    <row r="19" spans="2:6" x14ac:dyDescent="0.2">
      <c r="B19" s="83">
        <v>2016</v>
      </c>
      <c r="D19" s="83">
        <v>2020</v>
      </c>
      <c r="F19" s="83">
        <v>2003</v>
      </c>
    </row>
    <row r="20" spans="2:6" ht="32" x14ac:dyDescent="0.2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2" x14ac:dyDescent="0.2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">
      <c r="B22" t="s">
        <v>334</v>
      </c>
      <c r="D22" t="s">
        <v>367</v>
      </c>
      <c r="F22" t="s">
        <v>317</v>
      </c>
    </row>
    <row r="24" spans="2:6" x14ac:dyDescent="0.2">
      <c r="B24" s="82" t="s">
        <v>332</v>
      </c>
      <c r="D24" s="82" t="s">
        <v>369</v>
      </c>
      <c r="F24" s="82" t="s">
        <v>358</v>
      </c>
    </row>
    <row r="25" spans="2:6" x14ac:dyDescent="0.2">
      <c r="B25" t="s">
        <v>216</v>
      </c>
      <c r="D25" t="s">
        <v>216</v>
      </c>
      <c r="F25" t="s">
        <v>216</v>
      </c>
    </row>
    <row r="26" spans="2:6" x14ac:dyDescent="0.2">
      <c r="B26" s="83">
        <v>2016</v>
      </c>
      <c r="D26" s="83">
        <v>2017</v>
      </c>
      <c r="F26" s="83">
        <v>2016</v>
      </c>
    </row>
    <row r="27" spans="2:6" x14ac:dyDescent="0.2">
      <c r="B27" t="s">
        <v>333</v>
      </c>
      <c r="D27" t="s">
        <v>424</v>
      </c>
      <c r="F27" t="s">
        <v>228</v>
      </c>
    </row>
    <row r="28" spans="2:6" x14ac:dyDescent="0.2">
      <c r="B28" s="68" t="s">
        <v>259</v>
      </c>
      <c r="D28" s="68" t="s">
        <v>290</v>
      </c>
      <c r="F28" s="68" t="s">
        <v>114</v>
      </c>
    </row>
    <row r="29" spans="2:6" x14ac:dyDescent="0.2">
      <c r="B29" t="s">
        <v>292</v>
      </c>
      <c r="D29" t="s">
        <v>292</v>
      </c>
      <c r="F29" t="s">
        <v>292</v>
      </c>
    </row>
    <row r="33" spans="1:1" x14ac:dyDescent="0.2">
      <c r="A33" s="74" t="s">
        <v>335</v>
      </c>
    </row>
    <row r="34" spans="1:1" x14ac:dyDescent="0.2">
      <c r="A34" t="s">
        <v>427</v>
      </c>
    </row>
    <row r="35" spans="1:1" x14ac:dyDescent="0.2">
      <c r="A35" t="s">
        <v>336</v>
      </c>
    </row>
    <row r="37" spans="1:1" x14ac:dyDescent="0.2">
      <c r="A37" t="s">
        <v>426</v>
      </c>
    </row>
    <row r="38" spans="1:1" x14ac:dyDescent="0.2">
      <c r="A38" t="s">
        <v>423</v>
      </c>
    </row>
    <row r="40" spans="1:1" x14ac:dyDescent="0.2">
      <c r="A40" t="s">
        <v>425</v>
      </c>
    </row>
    <row r="42" spans="1:1" x14ac:dyDescent="0.2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baseColWidth="10" defaultColWidth="8.83203125" defaultRowHeight="15" x14ac:dyDescent="0.2"/>
  <cols>
    <col min="1" max="1" width="77.5" bestFit="1" customWidth="1"/>
    <col min="2" max="2" width="12.1640625" bestFit="1" customWidth="1"/>
    <col min="3" max="3" width="20.5" bestFit="1" customWidth="1"/>
    <col min="4" max="4" width="17.6640625" bestFit="1" customWidth="1"/>
    <col min="5" max="5" width="17.6640625" customWidth="1"/>
    <col min="6" max="6" width="14" bestFit="1" customWidth="1"/>
    <col min="7" max="7" width="21.5" bestFit="1" customWidth="1"/>
    <col min="8" max="9" width="12" bestFit="1" customWidth="1"/>
  </cols>
  <sheetData>
    <row r="1" spans="1:2" s="74" customFormat="1" x14ac:dyDescent="0.2">
      <c r="A1" s="74" t="s">
        <v>194</v>
      </c>
      <c r="B1" s="74" t="s">
        <v>195</v>
      </c>
    </row>
    <row r="2" spans="1:2" x14ac:dyDescent="0.2">
      <c r="A2" t="s">
        <v>123</v>
      </c>
      <c r="B2" t="s">
        <v>163</v>
      </c>
    </row>
    <row r="3" spans="1:2" x14ac:dyDescent="0.2">
      <c r="A3" t="s">
        <v>433</v>
      </c>
      <c r="B3" t="s">
        <v>436</v>
      </c>
    </row>
    <row r="4" spans="1:2" x14ac:dyDescent="0.2">
      <c r="A4" t="s">
        <v>434</v>
      </c>
      <c r="B4" t="s">
        <v>435</v>
      </c>
    </row>
    <row r="5" spans="1:2" x14ac:dyDescent="0.2">
      <c r="A5" t="s">
        <v>451</v>
      </c>
      <c r="B5" t="s">
        <v>164</v>
      </c>
    </row>
    <row r="6" spans="1:2" x14ac:dyDescent="0.2">
      <c r="A6" t="s">
        <v>124</v>
      </c>
      <c r="B6" t="s">
        <v>165</v>
      </c>
    </row>
    <row r="7" spans="1:2" x14ac:dyDescent="0.2">
      <c r="A7" t="s">
        <v>125</v>
      </c>
      <c r="B7" t="s">
        <v>166</v>
      </c>
    </row>
    <row r="8" spans="1:2" x14ac:dyDescent="0.2">
      <c r="A8" t="s">
        <v>126</v>
      </c>
      <c r="B8" t="s">
        <v>167</v>
      </c>
    </row>
    <row r="9" spans="1:2" x14ac:dyDescent="0.2">
      <c r="A9" t="s">
        <v>127</v>
      </c>
      <c r="B9" t="s">
        <v>168</v>
      </c>
    </row>
    <row r="10" spans="1:2" x14ac:dyDescent="0.2">
      <c r="A10" t="s">
        <v>128</v>
      </c>
      <c r="B10" t="s">
        <v>169</v>
      </c>
    </row>
    <row r="11" spans="1:2" x14ac:dyDescent="0.2">
      <c r="A11" t="s">
        <v>129</v>
      </c>
      <c r="B11" t="s">
        <v>170</v>
      </c>
    </row>
    <row r="12" spans="1:2" x14ac:dyDescent="0.2">
      <c r="A12" t="s">
        <v>432</v>
      </c>
      <c r="B12" t="s">
        <v>429</v>
      </c>
    </row>
    <row r="13" spans="1:2" x14ac:dyDescent="0.2">
      <c r="A13" t="s">
        <v>431</v>
      </c>
      <c r="B13" t="s">
        <v>430</v>
      </c>
    </row>
    <row r="14" spans="1:2" x14ac:dyDescent="0.2">
      <c r="A14" t="s">
        <v>130</v>
      </c>
      <c r="B14" t="s">
        <v>171</v>
      </c>
    </row>
    <row r="15" spans="1:2" x14ac:dyDescent="0.2">
      <c r="A15" t="s">
        <v>444</v>
      </c>
      <c r="B15" t="s">
        <v>437</v>
      </c>
    </row>
    <row r="16" spans="1:2" x14ac:dyDescent="0.2">
      <c r="A16" t="s">
        <v>445</v>
      </c>
      <c r="B16" t="s">
        <v>438</v>
      </c>
    </row>
    <row r="17" spans="1:2" x14ac:dyDescent="0.2">
      <c r="A17" t="s">
        <v>446</v>
      </c>
      <c r="B17" t="s">
        <v>439</v>
      </c>
    </row>
    <row r="18" spans="1:2" x14ac:dyDescent="0.2">
      <c r="A18" t="s">
        <v>447</v>
      </c>
      <c r="B18" t="s">
        <v>440</v>
      </c>
    </row>
    <row r="19" spans="1:2" x14ac:dyDescent="0.2">
      <c r="A19" t="s">
        <v>131</v>
      </c>
      <c r="B19" t="s">
        <v>172</v>
      </c>
    </row>
    <row r="20" spans="1:2" x14ac:dyDescent="0.2">
      <c r="A20" t="s">
        <v>132</v>
      </c>
      <c r="B20" t="s">
        <v>173</v>
      </c>
    </row>
    <row r="21" spans="1:2" x14ac:dyDescent="0.2">
      <c r="A21" t="s">
        <v>133</v>
      </c>
      <c r="B21" t="s">
        <v>174</v>
      </c>
    </row>
    <row r="22" spans="1:2" x14ac:dyDescent="0.2">
      <c r="A22" t="s">
        <v>134</v>
      </c>
      <c r="B22" t="s">
        <v>175</v>
      </c>
    </row>
    <row r="23" spans="1:2" x14ac:dyDescent="0.2">
      <c r="A23" t="s">
        <v>135</v>
      </c>
      <c r="B23" t="s">
        <v>176</v>
      </c>
    </row>
    <row r="24" spans="1:2" x14ac:dyDescent="0.2">
      <c r="A24" t="s">
        <v>136</v>
      </c>
      <c r="B24" t="s">
        <v>177</v>
      </c>
    </row>
    <row r="25" spans="1:2" x14ac:dyDescent="0.2">
      <c r="A25" t="s">
        <v>137</v>
      </c>
      <c r="B25" t="s">
        <v>178</v>
      </c>
    </row>
    <row r="26" spans="1:2" x14ac:dyDescent="0.2">
      <c r="A26" t="s">
        <v>448</v>
      </c>
      <c r="B26" t="s">
        <v>441</v>
      </c>
    </row>
    <row r="27" spans="1:2" x14ac:dyDescent="0.2">
      <c r="A27" t="s">
        <v>449</v>
      </c>
      <c r="B27" t="s">
        <v>442</v>
      </c>
    </row>
    <row r="28" spans="1:2" x14ac:dyDescent="0.2">
      <c r="A28" t="s">
        <v>450</v>
      </c>
      <c r="B28" t="s">
        <v>443</v>
      </c>
    </row>
    <row r="29" spans="1:2" x14ac:dyDescent="0.2">
      <c r="A29" t="s">
        <v>138</v>
      </c>
      <c r="B29" t="s">
        <v>179</v>
      </c>
    </row>
    <row r="30" spans="1:2" x14ac:dyDescent="0.2">
      <c r="A30" t="s">
        <v>139</v>
      </c>
      <c r="B30" t="s">
        <v>180</v>
      </c>
    </row>
    <row r="31" spans="1:2" x14ac:dyDescent="0.2">
      <c r="A31" t="s">
        <v>140</v>
      </c>
      <c r="B31" t="s">
        <v>181</v>
      </c>
    </row>
    <row r="32" spans="1:2" x14ac:dyDescent="0.2">
      <c r="A32" t="s">
        <v>141</v>
      </c>
      <c r="B32" t="s">
        <v>182</v>
      </c>
    </row>
    <row r="33" spans="1:2" x14ac:dyDescent="0.2">
      <c r="A33" t="s">
        <v>142</v>
      </c>
      <c r="B33" t="s">
        <v>183</v>
      </c>
    </row>
    <row r="34" spans="1:2" x14ac:dyDescent="0.2">
      <c r="A34" t="s">
        <v>143</v>
      </c>
      <c r="B34" t="s">
        <v>184</v>
      </c>
    </row>
    <row r="35" spans="1:2" x14ac:dyDescent="0.2">
      <c r="A35" t="s">
        <v>144</v>
      </c>
      <c r="B35" t="s">
        <v>185</v>
      </c>
    </row>
    <row r="36" spans="1:2" x14ac:dyDescent="0.2">
      <c r="A36" t="s">
        <v>145</v>
      </c>
      <c r="B36" t="s">
        <v>186</v>
      </c>
    </row>
    <row r="37" spans="1:2" x14ac:dyDescent="0.2">
      <c r="A37" t="s">
        <v>146</v>
      </c>
      <c r="B37" t="s">
        <v>187</v>
      </c>
    </row>
    <row r="38" spans="1:2" x14ac:dyDescent="0.2">
      <c r="A38" t="s">
        <v>147</v>
      </c>
      <c r="B38" t="s">
        <v>188</v>
      </c>
    </row>
    <row r="39" spans="1:2" x14ac:dyDescent="0.2">
      <c r="A39" t="s">
        <v>148</v>
      </c>
      <c r="B39" t="s">
        <v>189</v>
      </c>
    </row>
    <row r="40" spans="1:2" x14ac:dyDescent="0.2">
      <c r="A40" t="s">
        <v>149</v>
      </c>
      <c r="B40" t="s">
        <v>190</v>
      </c>
    </row>
    <row r="41" spans="1:2" x14ac:dyDescent="0.2">
      <c r="A41" t="s">
        <v>150</v>
      </c>
      <c r="B41" t="s">
        <v>191</v>
      </c>
    </row>
    <row r="42" spans="1:2" x14ac:dyDescent="0.2">
      <c r="A42" t="s">
        <v>151</v>
      </c>
      <c r="B42" t="s">
        <v>192</v>
      </c>
    </row>
    <row r="43" spans="1:2" x14ac:dyDescent="0.2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zoomScale="85" zoomScaleNormal="85" workbookViewId="0">
      <selection sqref="A1:F1"/>
    </sheetView>
  </sheetViews>
  <sheetFormatPr baseColWidth="10" defaultColWidth="8.83203125" defaultRowHeight="15" x14ac:dyDescent="0.2"/>
  <cols>
    <col min="1" max="1" width="65.6640625" bestFit="1" customWidth="1"/>
    <col min="2" max="2" width="11.5" bestFit="1" customWidth="1"/>
    <col min="3" max="3" width="74" bestFit="1" customWidth="1"/>
    <col min="4" max="4" width="23.5" bestFit="1" customWidth="1"/>
    <col min="5" max="5" width="48.5" customWidth="1"/>
    <col min="6" max="6" width="60.5" customWidth="1"/>
  </cols>
  <sheetData>
    <row r="1" spans="1:6" ht="19" x14ac:dyDescent="0.25">
      <c r="A1" s="124" t="s">
        <v>0</v>
      </c>
      <c r="B1" s="125"/>
      <c r="C1" s="125"/>
      <c r="D1" s="125"/>
      <c r="E1" s="125"/>
      <c r="F1" s="126"/>
    </row>
    <row r="2" spans="1:6" x14ac:dyDescent="0.2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">
      <c r="A3" s="5" t="s">
        <v>6</v>
      </c>
      <c r="B3" s="2" t="s">
        <v>7</v>
      </c>
      <c r="C3" s="21"/>
      <c r="D3" s="21"/>
      <c r="E3" s="21"/>
      <c r="F3" s="6"/>
    </row>
    <row r="4" spans="1:6" x14ac:dyDescent="0.2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6" thickBot="1" x14ac:dyDescent="0.2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">
      <c r="A14" s="11" t="s">
        <v>8</v>
      </c>
      <c r="B14" s="12"/>
      <c r="C14" s="13"/>
      <c r="D14" s="13"/>
      <c r="E14" s="13"/>
      <c r="F14" s="14"/>
    </row>
    <row r="15" spans="1:6" s="76" customFormat="1" x14ac:dyDescent="0.2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6" thickBot="1" x14ac:dyDescent="0.2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6" thickBot="1" x14ac:dyDescent="0.25"/>
    <row r="18" spans="1:6" ht="20" thickBot="1" x14ac:dyDescent="0.3">
      <c r="A18" s="120" t="s">
        <v>9</v>
      </c>
      <c r="B18" s="121"/>
      <c r="C18" s="121"/>
      <c r="D18" s="122"/>
      <c r="E18" s="122"/>
      <c r="F18" s="123"/>
    </row>
    <row r="19" spans="1:6" x14ac:dyDescent="0.2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">
      <c r="A21" s="20" t="s">
        <v>241</v>
      </c>
      <c r="B21" s="15"/>
      <c r="C21" s="21"/>
      <c r="D21" s="21"/>
      <c r="E21" s="94"/>
      <c r="F21" s="58"/>
    </row>
    <row r="22" spans="1:6" x14ac:dyDescent="0.2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">
      <c r="A23" s="20" t="s">
        <v>264</v>
      </c>
      <c r="B23" s="15">
        <v>9.8886671808605733E-2</v>
      </c>
      <c r="C23" s="21" t="str">
        <f>'OECD Mapping'!A25</f>
        <v>D31T33: Other manufacturing; repair and installation of machinery and equipment</v>
      </c>
      <c r="D23" s="21" t="str">
        <f>'OECD Mapping'!B25</f>
        <v>ISIC 31T33</v>
      </c>
      <c r="E23" s="94" t="s">
        <v>309</v>
      </c>
      <c r="F23" s="16"/>
    </row>
    <row r="24" spans="1:6" x14ac:dyDescent="0.2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">
      <c r="A27" s="20" t="s">
        <v>118</v>
      </c>
      <c r="B27" s="15"/>
      <c r="C27" s="21"/>
      <c r="D27" s="21"/>
      <c r="E27" s="94"/>
      <c r="F27" s="16"/>
    </row>
    <row r="28" spans="1:6" x14ac:dyDescent="0.2">
      <c r="A28" s="20" t="s">
        <v>232</v>
      </c>
      <c r="B28" s="15"/>
      <c r="C28" s="21"/>
      <c r="D28" s="21"/>
      <c r="E28" s="94"/>
      <c r="F28" s="16"/>
    </row>
    <row r="29" spans="1:6" x14ac:dyDescent="0.2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">
      <c r="A30" s="20" t="s">
        <v>269</v>
      </c>
      <c r="B30" s="15">
        <v>1.1545687086842617E-2</v>
      </c>
      <c r="C30" s="21" t="str">
        <f>'OECD Mapping'!A21</f>
        <v>D27: Electrical equipment</v>
      </c>
      <c r="D30" s="21" t="str">
        <f>'OECD Mapping'!B21</f>
        <v>ISIC 27</v>
      </c>
      <c r="E30" s="94" t="s">
        <v>309</v>
      </c>
      <c r="F30" s="16"/>
    </row>
    <row r="31" spans="1:6" x14ac:dyDescent="0.2">
      <c r="A31" s="20" t="s">
        <v>270</v>
      </c>
      <c r="B31" s="15">
        <v>1.2169934344764067E-2</v>
      </c>
      <c r="C31" s="21" t="str">
        <f>'OECD Mapping'!A25</f>
        <v>D31T33: Other manufacturing; repair and installation of machinery and equipment</v>
      </c>
      <c r="D31" s="21" t="str">
        <f>'OECD Mapping'!B25</f>
        <v>ISIC 31T33</v>
      </c>
      <c r="E31" s="94" t="s">
        <v>309</v>
      </c>
      <c r="F31" s="16"/>
    </row>
    <row r="32" spans="1:6" x14ac:dyDescent="0.2">
      <c r="A32" s="20" t="s">
        <v>271</v>
      </c>
      <c r="B32" s="95">
        <v>2.2230409954455552E-2</v>
      </c>
      <c r="C32" s="97" t="str">
        <f>'OECD Mapping'!A29</f>
        <v>D41T43: Construction</v>
      </c>
      <c r="D32" s="97" t="str">
        <f>'OECD Mapping'!B29</f>
        <v>ISIC 41T43</v>
      </c>
      <c r="E32" s="94" t="s">
        <v>309</v>
      </c>
      <c r="F32" s="6"/>
    </row>
    <row r="33" spans="1:6" x14ac:dyDescent="0.2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">
      <c r="A34" s="20" t="s">
        <v>235</v>
      </c>
      <c r="B34" s="15"/>
      <c r="C34" s="8"/>
      <c r="D34" s="8"/>
      <c r="E34" s="94"/>
      <c r="F34" s="16"/>
    </row>
    <row r="35" spans="1:6" x14ac:dyDescent="0.2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">
      <c r="A41" s="20" t="s">
        <v>278</v>
      </c>
      <c r="B41" s="15"/>
      <c r="C41" s="21"/>
      <c r="D41" s="21"/>
      <c r="E41" s="21"/>
      <c r="F41" s="6"/>
    </row>
    <row r="42" spans="1:6" x14ac:dyDescent="0.2">
      <c r="A42" s="20" t="s">
        <v>279</v>
      </c>
      <c r="B42" s="15"/>
      <c r="C42" s="21"/>
      <c r="D42" s="21"/>
      <c r="E42" s="21"/>
      <c r="F42" s="6"/>
    </row>
    <row r="43" spans="1:6" x14ac:dyDescent="0.2">
      <c r="A43" s="20" t="s">
        <v>280</v>
      </c>
      <c r="B43" s="15">
        <v>7.014549101207153E-3</v>
      </c>
      <c r="C43" s="21" t="str">
        <f>'OECD Mapping'!A25</f>
        <v>D31T33: Other manufacturing; repair and installation of machinery and equipment</v>
      </c>
      <c r="D43" s="21" t="str">
        <f>'OECD Mapping'!B25</f>
        <v>ISIC 31T33</v>
      </c>
      <c r="E43" s="94" t="s">
        <v>309</v>
      </c>
      <c r="F43" s="6"/>
    </row>
    <row r="44" spans="1:6" x14ac:dyDescent="0.2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6" thickBot="1" x14ac:dyDescent="0.2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">
      <c r="A54" s="11" t="s">
        <v>8</v>
      </c>
      <c r="B54" s="12"/>
      <c r="C54" s="13"/>
      <c r="D54" s="13"/>
      <c r="E54" s="13"/>
      <c r="F54" s="14"/>
    </row>
    <row r="55" spans="1:6" x14ac:dyDescent="0.2">
      <c r="A55" s="20" t="s">
        <v>65</v>
      </c>
      <c r="B55" s="21"/>
      <c r="C55" s="21"/>
      <c r="D55" s="21"/>
      <c r="E55" s="21"/>
      <c r="F55" s="6"/>
    </row>
    <row r="56" spans="1:6" x14ac:dyDescent="0.2">
      <c r="A56" s="20" t="s">
        <v>293</v>
      </c>
      <c r="B56" s="21"/>
      <c r="C56" s="21"/>
      <c r="D56" s="21"/>
      <c r="E56" s="21"/>
      <c r="F56" s="6"/>
    </row>
    <row r="57" spans="1:6" x14ac:dyDescent="0.2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">
      <c r="A61" s="20" t="s">
        <v>105</v>
      </c>
      <c r="B61" s="15"/>
      <c r="C61" s="21"/>
      <c r="D61" s="21"/>
      <c r="E61" s="21"/>
      <c r="F61" s="6"/>
    </row>
    <row r="62" spans="1:6" x14ac:dyDescent="0.2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">
      <c r="A67" s="20" t="s">
        <v>303</v>
      </c>
      <c r="B67" s="15">
        <v>9.5771625191948158E-3</v>
      </c>
      <c r="C67" s="21" t="str">
        <f>'OECD Mapping'!A30</f>
        <v>D45T47: Wholesale and retail trade; repair of motor vehicles</v>
      </c>
      <c r="D67" s="21" t="str">
        <f>'OECD Mapping'!B30</f>
        <v>ISIC 45T47</v>
      </c>
      <c r="E67" s="94" t="s">
        <v>309</v>
      </c>
      <c r="F67" s="6"/>
    </row>
    <row r="68" spans="1:6" x14ac:dyDescent="0.2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">
      <c r="A69" s="20" t="s">
        <v>305</v>
      </c>
      <c r="B69" s="15">
        <v>0.54552991118951999</v>
      </c>
      <c r="C69" s="21" t="str">
        <f>'OECD Mapping'!A25</f>
        <v>D31T33: Other manufacturing; repair and installation of machinery and equipment</v>
      </c>
      <c r="D69" s="21" t="str">
        <f>'OECD Mapping'!B25</f>
        <v>ISIC 31T33</v>
      </c>
      <c r="E69" s="94" t="s">
        <v>309</v>
      </c>
      <c r="F69" s="6"/>
    </row>
    <row r="70" spans="1:6" x14ac:dyDescent="0.2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">
      <c r="A72" s="20" t="s">
        <v>307</v>
      </c>
      <c r="B72" s="15">
        <v>0</v>
      </c>
      <c r="C72" s="21"/>
      <c r="D72" s="21"/>
      <c r="E72" s="21"/>
      <c r="F72" s="6"/>
    </row>
    <row r="73" spans="1:6" ht="16" thickBot="1" x14ac:dyDescent="0.25">
      <c r="A73" s="24" t="s">
        <v>308</v>
      </c>
      <c r="B73" s="18">
        <v>1</v>
      </c>
      <c r="C73" s="25"/>
      <c r="D73" s="25"/>
      <c r="E73" s="25"/>
      <c r="F73" s="10"/>
    </row>
    <row r="74" spans="1:6" ht="16" thickBot="1" x14ac:dyDescent="0.25"/>
    <row r="75" spans="1:6" ht="19" x14ac:dyDescent="0.25">
      <c r="A75" s="124" t="s">
        <v>12</v>
      </c>
      <c r="B75" s="125"/>
      <c r="C75" s="125"/>
      <c r="D75" s="127"/>
      <c r="E75" s="127"/>
      <c r="F75" s="126"/>
    </row>
    <row r="76" spans="1:6" x14ac:dyDescent="0.2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">
      <c r="A77" s="5" t="s">
        <v>6</v>
      </c>
      <c r="B77" s="2" t="s">
        <v>7</v>
      </c>
    </row>
    <row r="78" spans="1:6" x14ac:dyDescent="0.2">
      <c r="A78" s="7" t="s">
        <v>14</v>
      </c>
      <c r="C78" s="2"/>
      <c r="D78" s="3"/>
      <c r="E78" s="3"/>
      <c r="F78" s="16" t="s">
        <v>15</v>
      </c>
    </row>
    <row r="79" spans="1:6" x14ac:dyDescent="0.2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6" thickBot="1" x14ac:dyDescent="0.2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">
      <c r="A99" s="11" t="s">
        <v>8</v>
      </c>
      <c r="B99" s="12"/>
      <c r="C99" s="38"/>
      <c r="D99" s="39"/>
      <c r="E99" s="39"/>
      <c r="F99" s="14"/>
    </row>
    <row r="100" spans="1:6" x14ac:dyDescent="0.2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6" thickBot="1" x14ac:dyDescent="0.2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">
      <c r="A104" s="11" t="s">
        <v>38</v>
      </c>
      <c r="B104" s="12"/>
      <c r="C104" s="38"/>
      <c r="D104" s="39"/>
      <c r="E104" s="39"/>
      <c r="F104" s="14"/>
    </row>
    <row r="105" spans="1:6" x14ac:dyDescent="0.2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6" thickBot="1" x14ac:dyDescent="0.2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6" thickBot="1" x14ac:dyDescent="0.25"/>
    <row r="110" spans="1:6" ht="19" x14ac:dyDescent="0.25">
      <c r="A110" s="124" t="s">
        <v>41</v>
      </c>
      <c r="B110" s="125"/>
      <c r="C110" s="125"/>
      <c r="D110" s="127"/>
      <c r="E110" s="127"/>
      <c r="F110" s="126"/>
    </row>
    <row r="111" spans="1:6" x14ac:dyDescent="0.2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">
      <c r="A113" s="7" t="s">
        <v>14</v>
      </c>
    </row>
    <row r="114" spans="1:6" x14ac:dyDescent="0.2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6" thickBot="1" x14ac:dyDescent="0.2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6" thickBot="1" x14ac:dyDescent="0.2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">
      <c r="A139" s="11" t="s">
        <v>38</v>
      </c>
      <c r="B139" s="12"/>
      <c r="C139" s="38"/>
      <c r="D139" s="39"/>
      <c r="E139" s="39"/>
      <c r="F139" s="14"/>
    </row>
    <row r="140" spans="1:6" x14ac:dyDescent="0.2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6" thickBot="1" x14ac:dyDescent="0.2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6" thickBot="1" x14ac:dyDescent="0.25"/>
    <row r="145" spans="1:6" ht="19" x14ac:dyDescent="0.25">
      <c r="A145" s="120" t="s">
        <v>52</v>
      </c>
      <c r="B145" s="121"/>
      <c r="C145" s="121"/>
      <c r="D145" s="122"/>
      <c r="E145" s="122"/>
      <c r="F145" s="123"/>
    </row>
    <row r="146" spans="1:6" x14ac:dyDescent="0.2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">
      <c r="A148" s="7" t="s">
        <v>53</v>
      </c>
      <c r="B148" s="57"/>
      <c r="C148" s="21"/>
      <c r="D148" s="22"/>
      <c r="E148" s="22"/>
      <c r="F148" s="6"/>
    </row>
    <row r="149" spans="1:6" x14ac:dyDescent="0.2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6" thickBot="1" x14ac:dyDescent="0.2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">
      <c r="A159" s="11" t="s">
        <v>8</v>
      </c>
      <c r="B159" s="62"/>
      <c r="C159" s="62"/>
      <c r="D159" s="62"/>
      <c r="E159" s="62"/>
      <c r="F159" s="14"/>
    </row>
    <row r="160" spans="1:6" ht="16" thickBot="1" x14ac:dyDescent="0.2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">
      <c r="A161" s="11" t="s">
        <v>38</v>
      </c>
      <c r="B161" s="62"/>
      <c r="C161" s="62"/>
      <c r="D161" s="62"/>
      <c r="E161" s="62"/>
      <c r="F161" s="14"/>
    </row>
    <row r="162" spans="1:6" ht="16" thickBot="1" x14ac:dyDescent="0.2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6" thickBot="1" x14ac:dyDescent="0.25"/>
    <row r="164" spans="1:6" ht="19" x14ac:dyDescent="0.25">
      <c r="A164" s="120" t="s">
        <v>71</v>
      </c>
      <c r="B164" s="121"/>
      <c r="C164" s="121"/>
      <c r="D164" s="122"/>
      <c r="E164" s="122"/>
      <c r="F164" s="123"/>
    </row>
    <row r="165" spans="1:6" x14ac:dyDescent="0.2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">
      <c r="A167" s="65" t="s">
        <v>72</v>
      </c>
      <c r="C167" s="66"/>
      <c r="D167" s="66"/>
      <c r="E167" s="66"/>
      <c r="F167" s="67" t="s">
        <v>73</v>
      </c>
    </row>
    <row r="168" spans="1:6" x14ac:dyDescent="0.2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6" thickBot="1" x14ac:dyDescent="0.2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">
      <c r="A206" s="7" t="s">
        <v>106</v>
      </c>
      <c r="B206" s="15">
        <v>9.6589707207620543E-2</v>
      </c>
      <c r="C206" s="21" t="str">
        <f>'OECD Mapping'!A25</f>
        <v>D31T33: Other manufacturing; repair and installation of machinery and equipment</v>
      </c>
      <c r="D206" s="21" t="str">
        <f>'OECD Mapping'!B25</f>
        <v>ISIC 31T33</v>
      </c>
      <c r="E206" s="77" t="s">
        <v>311</v>
      </c>
      <c r="F206" s="16" t="s">
        <v>73</v>
      </c>
    </row>
    <row r="207" spans="1:6" x14ac:dyDescent="0.2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6" thickBot="1" x14ac:dyDescent="0.2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">
      <c r="A216" s="11" t="s">
        <v>38</v>
      </c>
      <c r="B216" s="62"/>
      <c r="C216" s="62"/>
      <c r="D216" s="62"/>
      <c r="E216" s="62"/>
      <c r="F216" s="14"/>
    </row>
    <row r="217" spans="1:6" ht="16" thickBot="1" x14ac:dyDescent="0.2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6" thickBot="1" x14ac:dyDescent="0.25"/>
    <row r="219" spans="1:6" ht="19" x14ac:dyDescent="0.25">
      <c r="A219" s="120" t="s">
        <v>230</v>
      </c>
      <c r="B219" s="121"/>
      <c r="C219" s="121"/>
      <c r="D219" s="122"/>
      <c r="E219" s="122"/>
      <c r="F219" s="123"/>
    </row>
    <row r="220" spans="1:6" x14ac:dyDescent="0.2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">
      <c r="A226" s="20" t="s">
        <v>118</v>
      </c>
      <c r="B226" s="15">
        <v>0.11999999999999998</v>
      </c>
      <c r="C226" s="21" t="str">
        <f>'OECD Mapping'!A25</f>
        <v>D31T33: Other manufacturing; repair and installation of machinery and equipment</v>
      </c>
      <c r="D226" s="21" t="str">
        <f>'OECD Mapping'!B25</f>
        <v>ISIC 31T33</v>
      </c>
      <c r="E226" s="101" t="s">
        <v>198</v>
      </c>
      <c r="F226" s="58" t="s">
        <v>114</v>
      </c>
    </row>
    <row r="227" spans="1:6" ht="16" thickBot="1" x14ac:dyDescent="0.2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">
      <c r="A228" s="11" t="s">
        <v>8</v>
      </c>
      <c r="B228" s="62"/>
      <c r="C228" s="62"/>
      <c r="D228" s="62"/>
      <c r="E228" s="62"/>
      <c r="F228" s="54"/>
    </row>
    <row r="229" spans="1:6" ht="16" thickBot="1" x14ac:dyDescent="0.2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">
      <c r="A230" s="11" t="s">
        <v>38</v>
      </c>
      <c r="B230" s="62"/>
      <c r="C230" s="62"/>
      <c r="D230" s="62"/>
      <c r="E230" s="62"/>
      <c r="F230" s="14"/>
    </row>
    <row r="231" spans="1:6" x14ac:dyDescent="0.2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6" thickBot="1" x14ac:dyDescent="0.2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6" thickBot="1" x14ac:dyDescent="0.25"/>
    <row r="235" spans="1:6" ht="19" x14ac:dyDescent="0.25">
      <c r="A235" s="120" t="s">
        <v>231</v>
      </c>
      <c r="B235" s="121"/>
      <c r="C235" s="121"/>
      <c r="D235" s="122"/>
      <c r="E235" s="122"/>
      <c r="F235" s="123"/>
    </row>
    <row r="236" spans="1:6" x14ac:dyDescent="0.2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">
      <c r="A238" s="87" t="s">
        <v>232</v>
      </c>
      <c r="B238" s="21"/>
      <c r="C238" s="21"/>
      <c r="D238" s="21"/>
      <c r="E238" s="21"/>
      <c r="F238" s="58"/>
    </row>
    <row r="239" spans="1:6" x14ac:dyDescent="0.2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">
      <c r="A241" s="87" t="s">
        <v>235</v>
      </c>
      <c r="B241" s="15"/>
      <c r="C241" s="21"/>
      <c r="D241" s="21"/>
      <c r="E241" s="21"/>
      <c r="F241" s="16"/>
    </row>
    <row r="242" spans="1:6" x14ac:dyDescent="0.2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">
      <c r="A249" s="7" t="s">
        <v>241</v>
      </c>
      <c r="B249" s="15"/>
      <c r="C249" s="21"/>
      <c r="D249" s="21"/>
      <c r="E249" s="21"/>
      <c r="F249" s="16"/>
    </row>
    <row r="250" spans="1:6" x14ac:dyDescent="0.2">
      <c r="A250" s="87" t="s">
        <v>242</v>
      </c>
      <c r="B250" s="15">
        <v>5.9171738835744038E-2</v>
      </c>
      <c r="C250" s="21" t="str">
        <f>'OECD Mapping'!A25</f>
        <v>D31T33: Other manufacturing; repair and installation of machinery and equipment</v>
      </c>
      <c r="D250" s="21" t="str">
        <f>'OECD Mapping'!B25</f>
        <v>ISIC 31T33</v>
      </c>
      <c r="E250" s="21" t="s">
        <v>260</v>
      </c>
      <c r="F250" s="58" t="s">
        <v>259</v>
      </c>
    </row>
    <row r="251" spans="1:6" x14ac:dyDescent="0.2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">
      <c r="A255" s="87" t="s">
        <v>247</v>
      </c>
      <c r="B255" s="15">
        <v>0.11718436104510066</v>
      </c>
      <c r="C255" s="21" t="str">
        <f>'OECD Mapping'!A25</f>
        <v>D31T33: Other manufacturing; repair and installation of machinery and equipment</v>
      </c>
      <c r="D255" s="21" t="str">
        <f>'OECD Mapping'!B25</f>
        <v>ISIC 31T33</v>
      </c>
      <c r="E255" s="21" t="s">
        <v>260</v>
      </c>
      <c r="F255" s="58" t="s">
        <v>259</v>
      </c>
    </row>
    <row r="256" spans="1:6" x14ac:dyDescent="0.2">
      <c r="A256" s="87" t="s">
        <v>248</v>
      </c>
      <c r="B256" s="15">
        <v>7.9186887114255214E-2</v>
      </c>
      <c r="C256" s="21" t="str">
        <f>'OECD Mapping'!A22</f>
        <v>D28: Machinery and equipment, nec</v>
      </c>
      <c r="D256" s="21" t="str">
        <f>'OECD Mapping'!B22</f>
        <v>ISIC 28</v>
      </c>
      <c r="E256" s="21" t="s">
        <v>260</v>
      </c>
      <c r="F256" s="58" t="s">
        <v>259</v>
      </c>
    </row>
    <row r="257" spans="1:6" x14ac:dyDescent="0.2">
      <c r="A257" s="87" t="s">
        <v>249</v>
      </c>
      <c r="B257" s="15">
        <v>2.6662594760242975E-3</v>
      </c>
      <c r="C257" s="21" t="str">
        <f>'OECD Mapping'!A21</f>
        <v>D27: Electrical equipment</v>
      </c>
      <c r="D257" s="21" t="str">
        <f>'OECD Mapping'!B21</f>
        <v>ISIC 27</v>
      </c>
      <c r="E257" s="21" t="s">
        <v>260</v>
      </c>
      <c r="F257" s="58" t="s">
        <v>259</v>
      </c>
    </row>
    <row r="258" spans="1:6" x14ac:dyDescent="0.2">
      <c r="A258" s="87" t="s">
        <v>250</v>
      </c>
      <c r="B258" s="15">
        <v>2.3065838394442859E-3</v>
      </c>
      <c r="C258" s="21" t="str">
        <f>'OECD Mapping'!A22</f>
        <v>D28: Machinery and equipment, nec</v>
      </c>
      <c r="D258" s="21" t="str">
        <f>'OECD Mapping'!B22</f>
        <v>ISIC 28</v>
      </c>
      <c r="E258" s="21" t="s">
        <v>260</v>
      </c>
      <c r="F258" s="58" t="s">
        <v>259</v>
      </c>
    </row>
    <row r="259" spans="1:6" x14ac:dyDescent="0.2">
      <c r="A259" s="87" t="s">
        <v>251</v>
      </c>
      <c r="B259" s="15">
        <v>3.5527798304773789E-2</v>
      </c>
      <c r="C259" s="21" t="str">
        <f>'OECD Mapping'!A19</f>
        <v>D25: Fabricated metal products</v>
      </c>
      <c r="D259" s="21" t="str">
        <f>'OECD Mapping'!B19</f>
        <v>ISIC 25</v>
      </c>
      <c r="E259" s="21" t="s">
        <v>260</v>
      </c>
      <c r="F259" s="58" t="s">
        <v>259</v>
      </c>
    </row>
    <row r="260" spans="1:6" x14ac:dyDescent="0.2">
      <c r="A260" s="87" t="s">
        <v>252</v>
      </c>
      <c r="B260" s="15">
        <v>5.1620006644230103E-2</v>
      </c>
      <c r="C260" s="21" t="str">
        <f>'OECD Mapping'!A25</f>
        <v>D31T33: Other manufacturing; repair and installation of machinery and equipment</v>
      </c>
      <c r="D260" s="21" t="str">
        <f>'OECD Mapping'!B25</f>
        <v>ISIC 31T33</v>
      </c>
      <c r="E260" s="21" t="s">
        <v>260</v>
      </c>
      <c r="F260" s="58" t="s">
        <v>259</v>
      </c>
    </row>
    <row r="261" spans="1:6" x14ac:dyDescent="0.2">
      <c r="A261" s="87" t="s">
        <v>253</v>
      </c>
      <c r="B261" s="15">
        <v>1.7845445045700584E-2</v>
      </c>
      <c r="C261" s="21" t="str">
        <f>'OECD Mapping'!A21</f>
        <v>D27: Electrical equipment</v>
      </c>
      <c r="D261" s="21" t="str">
        <f>'OECD Mapping'!B21</f>
        <v>ISIC 27</v>
      </c>
      <c r="E261" s="21" t="s">
        <v>260</v>
      </c>
      <c r="F261" s="58" t="s">
        <v>259</v>
      </c>
    </row>
    <row r="262" spans="1:6" x14ac:dyDescent="0.2">
      <c r="A262" s="87" t="s">
        <v>254</v>
      </c>
      <c r="B262" s="15">
        <v>2.0360262148428034E-2</v>
      </c>
      <c r="C262" s="21" t="str">
        <f>'OECD Mapping'!A25</f>
        <v>D31T33: Other manufacturing; repair and installation of machinery and equipment</v>
      </c>
      <c r="D262" s="21" t="str">
        <f>'OECD Mapping'!B25</f>
        <v>ISIC 31T33</v>
      </c>
      <c r="E262" s="21" t="s">
        <v>260</v>
      </c>
      <c r="F262" s="58" t="s">
        <v>259</v>
      </c>
    </row>
    <row r="263" spans="1:6" x14ac:dyDescent="0.2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">
      <c r="A264" s="87" t="s">
        <v>25</v>
      </c>
      <c r="B264" s="15"/>
      <c r="C264" s="21"/>
      <c r="D264" s="21"/>
      <c r="E264" s="21"/>
      <c r="F264" s="6"/>
    </row>
    <row r="265" spans="1:6" x14ac:dyDescent="0.2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">
      <c r="A270" s="87" t="s">
        <v>258</v>
      </c>
      <c r="B270" s="21"/>
      <c r="C270" s="21"/>
      <c r="D270" s="21"/>
      <c r="E270" s="21"/>
      <c r="F270" s="6"/>
    </row>
    <row r="271" spans="1:6" ht="16" thickBot="1" x14ac:dyDescent="0.25">
      <c r="A271" s="89" t="s">
        <v>11</v>
      </c>
      <c r="B271" s="25"/>
      <c r="C271" s="25"/>
      <c r="D271" s="25"/>
      <c r="E271" s="25"/>
      <c r="F271" s="10"/>
    </row>
    <row r="272" spans="1:6" ht="16" thickBot="1" x14ac:dyDescent="0.25">
      <c r="A272" s="102" t="s">
        <v>8</v>
      </c>
      <c r="B272" s="103"/>
      <c r="C272" s="103"/>
      <c r="D272" s="103"/>
      <c r="E272" s="103"/>
      <c r="F272" s="104"/>
    </row>
    <row r="273" spans="1:6" x14ac:dyDescent="0.2">
      <c r="A273" s="105" t="s">
        <v>293</v>
      </c>
      <c r="B273" s="62"/>
      <c r="C273" s="62"/>
      <c r="D273" s="62"/>
      <c r="E273" s="62"/>
      <c r="F273" s="14"/>
    </row>
    <row r="274" spans="1:6" x14ac:dyDescent="0.2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">
      <c r="A279" s="87" t="s">
        <v>105</v>
      </c>
      <c r="B279" s="15"/>
      <c r="C279" s="21"/>
      <c r="D279" s="21"/>
      <c r="E279" s="21"/>
      <c r="F279" s="6"/>
    </row>
    <row r="280" spans="1:6" x14ac:dyDescent="0.2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">
      <c r="A284" s="87" t="s">
        <v>303</v>
      </c>
      <c r="B284" s="15">
        <v>0</v>
      </c>
      <c r="C284" s="21" t="str">
        <f>'OECD Mapping'!A25</f>
        <v>D31T33: Other manufacturing; repair and installation of machinery and equipment</v>
      </c>
      <c r="D284" s="21" t="str">
        <f>'OECD Mapping'!B25</f>
        <v>ISIC 31T33</v>
      </c>
      <c r="E284" s="21" t="s">
        <v>329</v>
      </c>
      <c r="F284" s="68" t="s">
        <v>259</v>
      </c>
    </row>
    <row r="285" spans="1:6" x14ac:dyDescent="0.2">
      <c r="A285" s="87" t="s">
        <v>325</v>
      </c>
      <c r="B285" s="15">
        <v>0.42277656301083044</v>
      </c>
      <c r="C285" s="21" t="str">
        <f>'OECD Mapping'!A19</f>
        <v>D25: Fabricated metal products</v>
      </c>
      <c r="D285" s="21" t="str">
        <f>'OECD Mapping'!B19</f>
        <v>ISIC 25</v>
      </c>
      <c r="E285" s="21" t="s">
        <v>329</v>
      </c>
      <c r="F285" s="68" t="s">
        <v>259</v>
      </c>
    </row>
    <row r="286" spans="1:6" x14ac:dyDescent="0.2">
      <c r="A286" s="87" t="s">
        <v>326</v>
      </c>
      <c r="B286" s="15">
        <v>0</v>
      </c>
      <c r="C286" s="21" t="str">
        <f>'OECD Mapping'!A25</f>
        <v>D31T33: Other manufacturing; repair and installation of machinery and equipment</v>
      </c>
      <c r="D286" s="21" t="str">
        <f>'OECD Mapping'!B25</f>
        <v>ISIC 31T33</v>
      </c>
      <c r="E286" s="21" t="s">
        <v>329</v>
      </c>
      <c r="F286" s="68" t="s">
        <v>259</v>
      </c>
    </row>
    <row r="287" spans="1:6" x14ac:dyDescent="0.2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6" thickBot="1" x14ac:dyDescent="0.25">
      <c r="A288" s="89" t="s">
        <v>11</v>
      </c>
      <c r="B288" s="18">
        <v>1</v>
      </c>
      <c r="C288" s="25"/>
      <c r="D288" s="25"/>
      <c r="E288" s="25"/>
      <c r="F288" s="10"/>
    </row>
    <row r="289" spans="1:6" ht="20" thickBot="1" x14ac:dyDescent="0.3">
      <c r="A289" s="120" t="s">
        <v>341</v>
      </c>
      <c r="B289" s="121"/>
      <c r="C289" s="121"/>
      <c r="D289" s="122"/>
      <c r="E289" s="122"/>
      <c r="F289" s="123"/>
    </row>
    <row r="290" spans="1:6" x14ac:dyDescent="0.2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">
      <c r="A292" s="90" t="s">
        <v>342</v>
      </c>
      <c r="B292" s="21"/>
      <c r="C292" s="21"/>
      <c r="D292" s="21"/>
      <c r="E292" s="21"/>
      <c r="F292" s="6"/>
    </row>
    <row r="293" spans="1:6" x14ac:dyDescent="0.2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">
      <c r="A302" s="90" t="s">
        <v>352</v>
      </c>
      <c r="B302" s="15"/>
      <c r="C302" s="15"/>
      <c r="D302" s="108"/>
      <c r="E302" s="21"/>
      <c r="F302" s="6"/>
    </row>
    <row r="303" spans="1:6" x14ac:dyDescent="0.2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6" thickBot="1" x14ac:dyDescent="0.2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">
      <c r="A307" s="11" t="s">
        <v>8</v>
      </c>
      <c r="B307" s="62"/>
      <c r="C307" s="109"/>
      <c r="D307" s="110"/>
      <c r="E307" s="62"/>
      <c r="F307" s="14"/>
    </row>
    <row r="308" spans="1:6" x14ac:dyDescent="0.2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">
      <c r="A309" s="111" t="s">
        <v>362</v>
      </c>
      <c r="B309" s="15">
        <v>0.58345780433159067</v>
      </c>
      <c r="C309" s="15" t="str">
        <f>'OECD Mapping'!A25</f>
        <v>D31T33: Other manufacturing; repair and installation of machinery and equipment</v>
      </c>
      <c r="D309" s="15" t="str">
        <f>'OECD Mapping'!B25</f>
        <v>ISIC 31T33</v>
      </c>
      <c r="E309" s="21" t="s">
        <v>328</v>
      </c>
      <c r="F309" s="68" t="s">
        <v>70</v>
      </c>
    </row>
    <row r="310" spans="1:6" x14ac:dyDescent="0.2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6" thickBot="1" x14ac:dyDescent="0.2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">
      <c r="A312" s="11" t="s">
        <v>38</v>
      </c>
      <c r="B312" s="113"/>
      <c r="C312" s="109"/>
      <c r="D312" s="110"/>
      <c r="E312" s="62"/>
      <c r="F312" s="14"/>
    </row>
    <row r="313" spans="1:6" ht="30" thickBot="1" x14ac:dyDescent="0.2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6" thickBot="1" x14ac:dyDescent="0.25">
      <c r="B314" s="85"/>
      <c r="C314" s="84"/>
      <c r="D314" s="107"/>
    </row>
    <row r="315" spans="1:6" ht="20" thickBot="1" x14ac:dyDescent="0.3">
      <c r="A315" s="120" t="s">
        <v>369</v>
      </c>
      <c r="B315" s="121"/>
      <c r="C315" s="121"/>
      <c r="D315" s="122"/>
      <c r="E315" s="122"/>
      <c r="F315" s="123"/>
    </row>
    <row r="316" spans="1:6" x14ac:dyDescent="0.2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">
      <c r="A318" s="20" t="s">
        <v>370</v>
      </c>
      <c r="B318" s="21"/>
      <c r="C318" s="21"/>
      <c r="D318" s="21"/>
      <c r="E318" s="94"/>
      <c r="F318" s="16"/>
    </row>
    <row r="319" spans="1:6" x14ac:dyDescent="0.2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">
      <c r="A325" s="20" t="s">
        <v>377</v>
      </c>
      <c r="B325" s="15"/>
      <c r="C325" s="21"/>
      <c r="D325" s="21"/>
      <c r="E325" s="94"/>
      <c r="F325" s="16"/>
    </row>
    <row r="326" spans="1:6" x14ac:dyDescent="0.2">
      <c r="A326" s="20" t="s">
        <v>378</v>
      </c>
      <c r="B326" s="15">
        <v>5.9790282669963217E-3</v>
      </c>
      <c r="C326" s="21" t="str">
        <f>'OECD Mapping'!A25</f>
        <v>D31T33: Other manufacturing; repair and installation of machinery and equipment</v>
      </c>
      <c r="D326" s="21" t="str">
        <f>'OECD Mapping'!B25</f>
        <v>ISIC 31T33</v>
      </c>
      <c r="E326" s="94" t="s">
        <v>411</v>
      </c>
      <c r="F326" s="16"/>
    </row>
    <row r="327" spans="1:6" x14ac:dyDescent="0.2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">
      <c r="A334" s="20" t="s">
        <v>386</v>
      </c>
      <c r="B334" s="15"/>
      <c r="C334" s="21"/>
      <c r="D334" s="21"/>
      <c r="E334" s="94"/>
      <c r="F334" s="6"/>
    </row>
    <row r="335" spans="1:6" x14ac:dyDescent="0.2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">
      <c r="A342" s="20" t="s">
        <v>392</v>
      </c>
      <c r="B342" s="15"/>
      <c r="C342" s="21"/>
      <c r="D342" s="21"/>
      <c r="E342" s="94"/>
      <c r="F342" s="6"/>
    </row>
    <row r="343" spans="1:6" x14ac:dyDescent="0.2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">
      <c r="A344" s="20" t="s">
        <v>394</v>
      </c>
      <c r="B344" s="15"/>
      <c r="C344" s="21"/>
      <c r="D344" s="21"/>
      <c r="E344" s="94"/>
      <c r="F344" s="6"/>
    </row>
    <row r="345" spans="1:6" x14ac:dyDescent="0.2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">
      <c r="A355" s="20" t="s">
        <v>402</v>
      </c>
      <c r="B355" s="15"/>
      <c r="C355" s="21"/>
      <c r="D355" s="21"/>
      <c r="E355" s="94"/>
      <c r="F355" s="6"/>
    </row>
    <row r="356" spans="1:6" x14ac:dyDescent="0.2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6" thickBot="1" x14ac:dyDescent="0.2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">
      <c r="A365" s="11" t="s">
        <v>8</v>
      </c>
      <c r="B365" s="62"/>
      <c r="C365" s="109"/>
      <c r="D365" s="110"/>
      <c r="E365" s="62"/>
      <c r="F365" s="14"/>
    </row>
    <row r="366" spans="1:6" x14ac:dyDescent="0.2">
      <c r="A366" s="20" t="s">
        <v>65</v>
      </c>
      <c r="B366" s="15"/>
      <c r="C366" s="21"/>
      <c r="D366" s="21"/>
      <c r="E366" s="21"/>
      <c r="F366" s="6"/>
    </row>
    <row r="367" spans="1:6" x14ac:dyDescent="0.2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">
      <c r="A372" s="20" t="s">
        <v>105</v>
      </c>
      <c r="B372" s="15"/>
      <c r="C372" s="21"/>
      <c r="D372" s="21"/>
      <c r="E372" s="21"/>
      <c r="F372" s="6"/>
    </row>
    <row r="373" spans="1:6" x14ac:dyDescent="0.2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6" thickBot="1" x14ac:dyDescent="0.2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13" width="9.6640625" customWidth="1"/>
    <col min="14" max="24" width="7.66406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1.1545687086842617E-2</v>
      </c>
      <c r="V6" s="81">
        <f>SUMIF('Cost Breakdowns'!$D$22:$D$52,'SoESCaOMCbIC-capital'!V$1,'Cost Breakdowns'!$B$22:$B$52)</f>
        <v>0.42238735529675886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0.11807115525457695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0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8.1493470953699493E-2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0.24833636867350284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0.55999999999999994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0.11999999999999998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4.8279391145854111E-2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5.9790282669963217E-3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0.55999999999999994</v>
      </c>
      <c r="W17" s="106">
        <f t="shared" si="8"/>
        <v>0</v>
      </c>
      <c r="X17" s="106">
        <f t="shared" si="8"/>
        <v>0</v>
      </c>
      <c r="Y17" s="106">
        <f t="shared" si="8"/>
        <v>0.11999999999999998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7.1640625" customWidth="1"/>
    <col min="12" max="12" width="9.6640625" bestFit="1" customWidth="1"/>
    <col min="13" max="24" width="8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7.1640625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0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9.6589707207620543E-2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0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0.54552991118951999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9.6385545866255529E-2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0.5" bestFit="1" customWidth="1"/>
    <col min="3" max="3" width="9.6640625" bestFit="1" customWidth="1"/>
    <col min="4" max="4" width="9.6640625" customWidth="1"/>
    <col min="5" max="5" width="9.6640625" bestFit="1" customWidth="1"/>
    <col min="6" max="6" width="6.6640625" bestFit="1" customWidth="1"/>
    <col min="7" max="8" width="9.6640625" bestFit="1" customWidth="1"/>
    <col min="9" max="9" width="6.6640625" bestFit="1" customWidth="1"/>
    <col min="10" max="10" width="9.6640625" bestFit="1" customWidth="1"/>
    <col min="11" max="11" width="6.6640625" bestFit="1" customWidth="1"/>
    <col min="12" max="12" width="9.6640625" bestFit="1" customWidth="1"/>
    <col min="13" max="24" width="8.33203125" customWidth="1"/>
    <col min="25" max="26" width="9.6640625" bestFit="1" customWidth="1"/>
    <col min="27" max="28" width="9.6640625" customWidth="1"/>
    <col min="29" max="33" width="9.6640625" bestFit="1" customWidth="1"/>
    <col min="34" max="34" width="6.6640625" bestFit="1" customWidth="1"/>
    <col min="35" max="36" width="9.6640625" bestFit="1" customWidth="1"/>
    <col min="37" max="37" width="6.6640625" bestFit="1" customWidth="1"/>
    <col min="38" max="38" width="9.6640625" bestFit="1" customWidth="1"/>
    <col min="39" max="40" width="6.6640625" bestFit="1" customWidth="1"/>
    <col min="41" max="43" width="9.6640625" bestFit="1" customWidth="1"/>
  </cols>
  <sheetData>
    <row r="1" spans="1:43" x14ac:dyDescent="0.2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2020-06-18T16:32:51Z</dcterms:created>
  <dcterms:modified xsi:type="dcterms:W3CDTF">2021-04-22T00:04:42Z</dcterms:modified>
</cp:coreProperties>
</file>