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y/trans/syvbt/"/>
    </mc:Choice>
  </mc:AlternateContent>
  <xr:revisionPtr revIDLastSave="0" documentId="13_ncr:1_{75350DAF-67DD-DE44-A9F5-38B51892F792}"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<sst xmlns="http://schemas.openxmlformats.org/spreadsheetml/2006/main" count="1876" uniqueCount="1082">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</sst>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1115</v>
      </c>
      <c r="C2" s="18">
        <f>ROUND('USA Values'!C3*'Share of VT by state'!$B$2,0)</f>
        <v>253</v>
      </c>
      <c r="D2" s="18">
        <f>ROUND('USA Values'!D3*'Share of VT by state'!$B$2,0)</f>
        <v>491410</v>
      </c>
      <c r="E2" s="18">
        <f>ROUND('USA Values'!E3*'Share of VT by state'!$B$2,0)</f>
        <v>2472</v>
      </c>
      <c r="F2" s="18">
        <f>ROUND('USA Values'!F3*'Share of VT by state'!$B$2,0)</f>
        <v>1034</v>
      </c>
      <c r="G2" s="18">
        <f>ROUND('USA Values'!G3*'Share of VT by state'!$B$2,0)</f>
        <v>194</v>
      </c>
      <c r="H2" s="18">
        <f>ROUND('USA Values'!H3*'Share of VT by state'!$B$2,0)</f>
        <v>0</v>
      </c>
      <c r="J2" s="18"/>
    </row>
    <row r="3" spans="1:10">
      <c r="A3" s="1" t="s">
        <v>1077</v>
      </c>
      <c r="B3" s="18">
        <f>ROUND('USA Values'!B4*'Share of VT by state'!$B$3,0)</f>
        <v>1</v>
      </c>
      <c r="C3" s="18">
        <f>ROUND('USA Values'!C4*'Share of VT by state'!$B$3,0)</f>
        <v>170</v>
      </c>
      <c r="D3" s="18">
        <f>ROUND('USA Values'!D4*'Share of VT by state'!$B$3,0)</f>
        <v>186</v>
      </c>
      <c r="E3" s="18">
        <f>ROUND('USA Values'!E4*'Share of VT by state'!$B$3,0)</f>
        <v>1512</v>
      </c>
      <c r="F3" s="18">
        <f>ROUND('USA Values'!F4*'Share of VT by state'!$B$3,0)</f>
        <v>0</v>
      </c>
      <c r="G3" s="18">
        <f>ROUND('USA Values'!G4*'Share of VT by state'!$B$3,0)</f>
        <v>12</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228.76</v>
      </c>
      <c r="C5" s="18">
        <v>0</v>
      </c>
      <c r="D5" s="18">
        <v>0</v>
      </c>
      <c r="E5" s="18">
        <v>72.239999999999995</v>
      </c>
      <c r="F5" s="18">
        <v>0</v>
      </c>
      <c r="G5" s="18">
        <v>0</v>
      </c>
      <c r="H5" s="18">
        <v>0</v>
      </c>
    </row>
    <row r="6" spans="1:10">
      <c r="A6" s="1" t="s">
        <v>1079</v>
      </c>
      <c r="B6" s="18">
        <v>0</v>
      </c>
      <c r="C6" s="18">
        <v>0</v>
      </c>
      <c r="D6" s="18">
        <v>20816.64</v>
      </c>
      <c r="E6" s="18">
        <v>5871.36</v>
      </c>
      <c r="F6" s="18">
        <v>0</v>
      </c>
      <c r="G6" s="18">
        <v>0</v>
      </c>
      <c r="H6" s="18">
        <v>0</v>
      </c>
    </row>
    <row r="7" spans="1:10">
      <c r="A7" s="1" t="s">
        <v>1080</v>
      </c>
      <c r="B7" s="18">
        <v>0</v>
      </c>
      <c r="C7" s="18">
        <v>0</v>
      </c>
      <c r="D7" s="18">
        <v>28841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23</v>
      </c>
      <c r="D2" s="18">
        <f>SUM(ROUND('USA Values'!D12*'Share of VT by state'!$B$4,0),ROUND('USA Values'!D13*'Share of VT by state'!$B$5,0))</f>
        <v>22467</v>
      </c>
      <c r="E2" s="18">
        <v>0</v>
      </c>
      <c r="F2" s="18">
        <f>ROUND('USA Values'!F12*'Share of VT by state'!$B$4,0)</f>
        <v>0</v>
      </c>
      <c r="G2" s="18">
        <f>ROUND('USA Values'!G12*'Share of VT by state'!$B$4,0)</f>
        <v>1</v>
      </c>
      <c r="H2" s="18">
        <f>ROUND('USA Values'!H12*'Share of VT by state'!$B$4,0)</f>
        <v>0</v>
      </c>
      <c r="I2" s="67"/>
      <c r="J2" s="18"/>
    </row>
    <row r="3" spans="1:10">
      <c r="A3" s="1" t="s">
        <v>1077</v>
      </c>
      <c r="B3">
        <f>ROUND('USA Values'!B13*'Share of VT by state'!$B$5,0)</f>
        <v>6</v>
      </c>
      <c r="C3">
        <f>ROUND('USA Values'!C13*'Share of VT by state'!$B$5,0)</f>
        <v>72</v>
      </c>
      <c r="D3">
        <v>0</v>
      </c>
      <c r="E3">
        <f>SUM(ROUND('USA Values'!E13*'Share of VT by state'!$B$5,0),ROUND('USA Values'!E12*'Share of VT by state'!$B$4,0))</f>
        <v>27749</v>
      </c>
      <c r="F3">
        <f>ROUND('USA Values'!F13*'Share of VT by state'!$B$5,0)</f>
        <v>2</v>
      </c>
      <c r="G3">
        <f>ROUND('USA Values'!G13*'Share of VT by state'!$B$5,0)</f>
        <v>15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366</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1.9439130336515191E-3</v>
      </c>
    </row>
    <row r="3" spans="1:2">
      <c r="A3" t="s">
        <v>59</v>
      </c>
      <c r="B3">
        <v>1.8308881613933151E-3</v>
      </c>
    </row>
    <row r="4" spans="1:2">
      <c r="A4" t="s">
        <v>60</v>
      </c>
      <c r="B4">
        <v>1.943850306689851E-3</v>
      </c>
    </row>
    <row r="5" spans="1:2">
      <c r="A5" t="s">
        <v>61</v>
      </c>
      <c r="B5">
        <v>1.9438503066898519E-3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2021-05-07T15:48:36Z</dcterms:modified>
</cp:coreProperties>
</file>