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bldgs\BASoBC\"/>
    </mc:Choice>
  </mc:AlternateContent>
  <xr:revisionPtr revIDLastSave="0" documentId="8_{26AAA355-4687-451B-8E2B-C856181BAC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<sst xmlns="http://schemas.openxmlformats.org/spreadsheetml/2006/main" count="15331" uniqueCount="552">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</sst>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249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WY</v>
      </c>
    </row>
    <row r="3" spans="1:3" x14ac:dyDescent="0.45">
      <c r="A3" t="s">
        <v>3</v>
      </c>
      <c r="B3" t="str">
        <f>INDEX(Geography!A:A, MATCH(B2, Geography!B:B, 0))</f>
        <v>56</v>
      </c>
    </row>
    <row r="4" spans="1:3" x14ac:dyDescent="0.45">
      <c r="A4" t="s">
        <v>4</v>
      </c>
      <c r="B4">
        <f>INDEX(Geography!D:D, MATCH(B2, Geography!B:B, 0))</f>
        <v>8</v>
      </c>
    </row>
    <row r="5" spans="1:3" x14ac:dyDescent="0.45">
      <c r="A5" t="s">
        <v>5</v>
      </c>
      <c r="B5" t="str">
        <f>INDEX(Geography!E:E, MATCH(B2, Geography!B:B, 0))</f>
        <v>8 Mountain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256289</v>
      </c>
    </row>
    <row r="7" spans="1:3" x14ac:dyDescent="0.45">
      <c r="A7" t="s">
        <v>8</v>
      </c>
      <c r="B7">
        <f>INDEX(State_demographics!E:E, MATCH(B2, State_demographics!A:A, 0))</f>
        <v>168668852.09999999</v>
      </c>
    </row>
    <row r="8" spans="1:3" x14ac:dyDescent="0.45">
      <c r="A8" t="s">
        <v>9</v>
      </c>
      <c r="B8">
        <f>INDEX(State_demographics!F:F, MATCH(B2, State_demographics!A:A, 0))</f>
        <v>62.017748083993958</v>
      </c>
    </row>
    <row r="9" spans="1:3" x14ac:dyDescent="0.45">
      <c r="A9" t="s">
        <v>10</v>
      </c>
      <c r="B9">
        <f>INDEX(State_demographics!G:G, MATCH(B2, State_demographics!A:A, 0))</f>
        <v>37.982251916006042</v>
      </c>
    </row>
    <row r="10" spans="1:3" x14ac:dyDescent="0.45">
      <c r="A10" t="s">
        <v>11</v>
      </c>
      <c r="B10">
        <f>SUMIF(State_demographics!$C$2:$C$49, $B$4, State_demographics!$D$2:$D$49)</f>
        <v>10219141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7588082453.9000015</v>
      </c>
    </row>
    <row r="12" spans="1:3" x14ac:dyDescent="0.45">
      <c r="A12" t="s">
        <v>14</v>
      </c>
      <c r="B12">
        <f>B6/B10</f>
        <v>2.5079309503607004E-2</v>
      </c>
    </row>
    <row r="13" spans="1:3" x14ac:dyDescent="0.45">
      <c r="A13" t="s">
        <v>15</v>
      </c>
      <c r="B13">
        <f>B7/B11</f>
        <v>2.2228125896722468E-2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25169291.357820656</v>
      </c>
      <c r="C6">
        <f>SUMIFS(NEMS_residential_agg!E:E, NEMS_residential_agg!$A:$A, About!$B$4, NEMS_residential_agg!$C:$C, Keys!$C$5)*About!$B$12*Keys!$C$2</f>
        <v>25454509.828242049</v>
      </c>
      <c r="D6">
        <f>SUMIFS(NEMS_residential_agg!F:F, NEMS_residential_agg!$A:$A, About!$B$4, NEMS_residential_agg!$C:$C, Keys!$C$5)*About!$B$12*Keys!$C$2</f>
        <v>25669143.661593739</v>
      </c>
      <c r="E6">
        <f>SUMIFS(NEMS_residential_agg!G:G, NEMS_residential_agg!$A:$A, About!$B$4, NEMS_residential_agg!$C:$C, Keys!$C$5)*About!$B$12*Keys!$C$2</f>
        <v>25252881.263618704</v>
      </c>
      <c r="F6">
        <f>SUMIFS(NEMS_residential_agg!H:H, NEMS_residential_agg!$A:$A, About!$B$4, NEMS_residential_agg!$C:$C, Keys!$C$5)*About!$B$12*Keys!$C$2</f>
        <v>24947734.581397183</v>
      </c>
      <c r="G6">
        <f>SUMIFS(NEMS_residential_agg!I:I, NEMS_residential_agg!$A:$A, About!$B$4, NEMS_residential_agg!$C:$C, Keys!$C$5)*About!$B$12*Keys!$C$2</f>
        <v>24598082.275174364</v>
      </c>
      <c r="H6">
        <f>SUMIFS(NEMS_residential_agg!J:J, NEMS_residential_agg!$A:$A, About!$B$4, NEMS_residential_agg!$C:$C, Keys!$C$5)*About!$B$12*Keys!$C$2</f>
        <v>24303984.479392737</v>
      </c>
      <c r="I6">
        <f>SUMIFS(NEMS_residential_agg!K:K, NEMS_residential_agg!$A:$A, About!$B$4, NEMS_residential_agg!$C:$C, Keys!$C$5)*About!$B$12*Keys!$C$2</f>
        <v>24249315.218840957</v>
      </c>
      <c r="J6">
        <f>SUMIFS(NEMS_residential_agg!L:L, NEMS_residential_agg!$A:$A, About!$B$4, NEMS_residential_agg!$C:$C, Keys!$C$5)*About!$B$12*Keys!$C$2</f>
        <v>24316658.17581939</v>
      </c>
      <c r="K6">
        <f>SUMIFS(NEMS_residential_agg!M:M, NEMS_residential_agg!$A:$A, About!$B$4, NEMS_residential_agg!$C:$C, Keys!$C$5)*About!$B$12*Keys!$C$2</f>
        <v>23057014.555381268</v>
      </c>
      <c r="L6">
        <f>SUMIFS(NEMS_residential_agg!N:N, NEMS_residential_agg!$A:$A, About!$B$4, NEMS_residential_agg!$C:$C, Keys!$C$5)*About!$B$12*Keys!$C$2</f>
        <v>23125949.153370902</v>
      </c>
      <c r="M6">
        <f>SUMIFS(NEMS_residential_agg!O:O, NEMS_residential_agg!$A:$A, About!$B$4, NEMS_residential_agg!$C:$C, Keys!$C$5)*About!$B$12*Keys!$C$2</f>
        <v>23183068.360903356</v>
      </c>
      <c r="N6">
        <f>SUMIFS(NEMS_residential_agg!P:P, NEMS_residential_agg!$A:$A, About!$B$4, NEMS_residential_agg!$C:$C, Keys!$C$5)*About!$B$12*Keys!$C$2</f>
        <v>23275036.580793455</v>
      </c>
      <c r="O6">
        <f>SUMIFS(NEMS_residential_agg!Q:Q, NEMS_residential_agg!$A:$A, About!$B$4, NEMS_residential_agg!$C:$C, Keys!$C$5)*About!$B$12*Keys!$C$2</f>
        <v>23011056.731614437</v>
      </c>
      <c r="P6">
        <f>SUMIFS(NEMS_residential_agg!R:R, NEMS_residential_agg!$A:$A, About!$B$4, NEMS_residential_agg!$C:$C, Keys!$C$5)*About!$B$12*Keys!$C$2</f>
        <v>23568813.398613323</v>
      </c>
      <c r="Q6">
        <f>SUMIFS(NEMS_residential_agg!S:S, NEMS_residential_agg!$A:$A, About!$B$4, NEMS_residential_agg!$C:$C, Keys!$C$5)*About!$B$12*Keys!$C$2</f>
        <v>24107775.871018175</v>
      </c>
      <c r="R6">
        <f>SUMIFS(NEMS_residential_agg!T:T, NEMS_residential_agg!$A:$A, About!$B$4, NEMS_residential_agg!$C:$C, Keys!$C$5)*About!$B$12*Keys!$C$2</f>
        <v>24618286.174720332</v>
      </c>
      <c r="S6">
        <f>SUMIFS(NEMS_residential_agg!U:U, NEMS_residential_agg!$A:$A, About!$B$4, NEMS_residential_agg!$C:$C, Keys!$C$5)*About!$B$12*Keys!$C$2</f>
        <v>24907073.575231928</v>
      </c>
      <c r="T6">
        <f>SUMIFS(NEMS_residential_agg!V:V, NEMS_residential_agg!$A:$A, About!$B$4, NEMS_residential_agg!$C:$C, Keys!$C$5)*About!$B$12*Keys!$C$2</f>
        <v>25682849.213842135</v>
      </c>
      <c r="U6">
        <f>SUMIFS(NEMS_residential_agg!W:W, NEMS_residential_agg!$A:$A, About!$B$4, NEMS_residential_agg!$C:$C, Keys!$C$5)*About!$B$12*Keys!$C$2</f>
        <v>26343406.143818766</v>
      </c>
      <c r="V6">
        <f>SUMIFS(NEMS_residential_agg!X:X, NEMS_residential_agg!$A:$A, About!$B$4, NEMS_residential_agg!$C:$C, Keys!$C$5)*About!$B$12*Keys!$C$2</f>
        <v>26826600.551138811</v>
      </c>
      <c r="W6">
        <f>SUMIFS(NEMS_residential_agg!Y:Y, NEMS_residential_agg!$A:$A, About!$B$4, NEMS_residential_agg!$C:$C, Keys!$C$5)*About!$B$12*Keys!$C$2</f>
        <v>27172161.727323398</v>
      </c>
      <c r="X6">
        <f>SUMIFS(NEMS_residential_agg!Z:Z, NEMS_residential_agg!$A:$A, About!$B$4, NEMS_residential_agg!$C:$C, Keys!$C$5)*About!$B$12*Keys!$C$2</f>
        <v>27367683.230503172</v>
      </c>
      <c r="Y6">
        <f>SUMIFS(NEMS_residential_agg!AA:AA, NEMS_residential_agg!$A:$A, About!$B$4, NEMS_residential_agg!$C:$C, Keys!$C$5)*About!$B$12*Keys!$C$2</f>
        <v>27765011.804712284</v>
      </c>
      <c r="Z6">
        <f>SUMIFS(NEMS_residential_agg!AB:AB, NEMS_residential_agg!$A:$A, About!$B$4, NEMS_residential_agg!$C:$C, Keys!$C$5)*About!$B$12*Keys!$C$2</f>
        <v>28014292.277387321</v>
      </c>
      <c r="AA6">
        <f>SUMIFS(NEMS_residential_agg!AC:AC, NEMS_residential_agg!$A:$A, About!$B$4, NEMS_residential_agg!$C:$C, Keys!$C$5)*About!$B$12*Keys!$C$2</f>
        <v>28161758.888255015</v>
      </c>
      <c r="AB6">
        <f>SUMIFS(NEMS_residential_agg!AD:AD, NEMS_residential_agg!$A:$A, About!$B$4, NEMS_residential_agg!$C:$C, Keys!$C$5)*About!$B$12*Keys!$C$2</f>
        <v>28234390.159174144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39338327.70217704</v>
      </c>
      <c r="C7">
        <f>SUMIFS(NEMS_residential_agg!E:E, NEMS_residential_agg!$A:$A, About!$B$4, NEMS_residential_agg!$C:$C, Keys!$C$6)*About!$B$12*Keys!$C$2</f>
        <v>39131156.747380972</v>
      </c>
      <c r="D7">
        <f>SUMIFS(NEMS_residential_agg!F:F, NEMS_residential_agg!$A:$A, About!$B$4, NEMS_residential_agg!$C:$C, Keys!$C$6)*About!$B$12*Keys!$C$2</f>
        <v>38721862.324295096</v>
      </c>
      <c r="E7">
        <f>SUMIFS(NEMS_residential_agg!G:G, NEMS_residential_agg!$A:$A, About!$B$4, NEMS_residential_agg!$C:$C, Keys!$C$6)*About!$B$12*Keys!$C$2</f>
        <v>38554297.545863718</v>
      </c>
      <c r="F7">
        <f>SUMIFS(NEMS_residential_agg!H:H, NEMS_residential_agg!$A:$A, About!$B$4, NEMS_residential_agg!$C:$C, Keys!$C$6)*About!$B$12*Keys!$C$2</f>
        <v>38564702.080320947</v>
      </c>
      <c r="G7">
        <f>SUMIFS(NEMS_residential_agg!I:I, NEMS_residential_agg!$A:$A, About!$B$4, NEMS_residential_agg!$C:$C, Keys!$C$6)*About!$B$12*Keys!$C$2</f>
        <v>38881844.891029343</v>
      </c>
      <c r="H7">
        <f>SUMIFS(NEMS_residential_agg!J:J, NEMS_residential_agg!$A:$A, About!$B$4, NEMS_residential_agg!$C:$C, Keys!$C$6)*About!$B$12*Keys!$C$2</f>
        <v>39094027.884750865</v>
      </c>
      <c r="I7">
        <f>SUMIFS(NEMS_residential_agg!K:K, NEMS_residential_agg!$A:$A, About!$B$4, NEMS_residential_agg!$C:$C, Keys!$C$6)*About!$B$12*Keys!$C$2</f>
        <v>39431664.024854973</v>
      </c>
      <c r="J7">
        <f>SUMIFS(NEMS_residential_agg!L:L, NEMS_residential_agg!$A:$A, About!$B$4, NEMS_residential_agg!$C:$C, Keys!$C$6)*About!$B$12*Keys!$C$2</f>
        <v>40123914.357300833</v>
      </c>
      <c r="K7">
        <f>SUMIFS(NEMS_residential_agg!M:M, NEMS_residential_agg!$A:$A, About!$B$4, NEMS_residential_agg!$C:$C, Keys!$C$6)*About!$B$12*Keys!$C$2</f>
        <v>39908544.088124998</v>
      </c>
      <c r="L7">
        <f>SUMIFS(NEMS_residential_agg!N:N, NEMS_residential_agg!$A:$A, About!$B$4, NEMS_residential_agg!$C:$C, Keys!$C$6)*About!$B$12*Keys!$C$2</f>
        <v>41027866.333979458</v>
      </c>
      <c r="M7">
        <f>SUMIFS(NEMS_residential_agg!O:O, NEMS_residential_agg!$A:$A, About!$B$4, NEMS_residential_agg!$C:$C, Keys!$C$6)*About!$B$12*Keys!$C$2</f>
        <v>42343920.069389015</v>
      </c>
      <c r="N7">
        <f>SUMIFS(NEMS_residential_agg!P:P, NEMS_residential_agg!$A:$A, About!$B$4, NEMS_residential_agg!$C:$C, Keys!$C$6)*About!$B$12*Keys!$C$2</f>
        <v>43543460.23761639</v>
      </c>
      <c r="O7">
        <f>SUMIFS(NEMS_residential_agg!Q:Q, NEMS_residential_agg!$A:$A, About!$B$4, NEMS_residential_agg!$C:$C, Keys!$C$6)*About!$B$12*Keys!$C$2</f>
        <v>44301291.530922711</v>
      </c>
      <c r="P7">
        <f>SUMIFS(NEMS_residential_agg!R:R, NEMS_residential_agg!$A:$A, About!$B$4, NEMS_residential_agg!$C:$C, Keys!$C$6)*About!$B$12*Keys!$C$2</f>
        <v>46881549.151093937</v>
      </c>
      <c r="Q7">
        <f>SUMIFS(NEMS_residential_agg!S:S, NEMS_residential_agg!$A:$A, About!$B$4, NEMS_residential_agg!$C:$C, Keys!$C$6)*About!$B$12*Keys!$C$2</f>
        <v>49170936.655072376</v>
      </c>
      <c r="R7">
        <f>SUMIFS(NEMS_residential_agg!T:T, NEMS_residential_agg!$A:$A, About!$B$4, NEMS_residential_agg!$C:$C, Keys!$C$6)*About!$B$12*Keys!$C$2</f>
        <v>51286984.384783842</v>
      </c>
      <c r="S7">
        <f>SUMIFS(NEMS_residential_agg!U:U, NEMS_residential_agg!$A:$A, About!$B$4, NEMS_residential_agg!$C:$C, Keys!$C$6)*About!$B$12*Keys!$C$2</f>
        <v>53009892.556387573</v>
      </c>
      <c r="T7">
        <f>SUMIFS(NEMS_residential_agg!V:V, NEMS_residential_agg!$A:$A, About!$B$4, NEMS_residential_agg!$C:$C, Keys!$C$6)*About!$B$12*Keys!$C$2</f>
        <v>54352165.239417516</v>
      </c>
      <c r="U7">
        <f>SUMIFS(NEMS_residential_agg!W:W, NEMS_residential_agg!$A:$A, About!$B$4, NEMS_residential_agg!$C:$C, Keys!$C$6)*About!$B$12*Keys!$C$2</f>
        <v>55494278.236040518</v>
      </c>
      <c r="V7">
        <f>SUMIFS(NEMS_residential_agg!X:X, NEMS_residential_agg!$A:$A, About!$B$4, NEMS_residential_agg!$C:$C, Keys!$C$6)*About!$B$12*Keys!$C$2</f>
        <v>56444657.217752822</v>
      </c>
      <c r="W7">
        <f>SUMIFS(NEMS_residential_agg!Y:Y, NEMS_residential_agg!$A:$A, About!$B$4, NEMS_residential_agg!$C:$C, Keys!$C$6)*About!$B$12*Keys!$C$2</f>
        <v>57254587.152514495</v>
      </c>
      <c r="X7">
        <f>SUMIFS(NEMS_residential_agg!Z:Z, NEMS_residential_agg!$A:$A, About!$B$4, NEMS_residential_agg!$C:$C, Keys!$C$6)*About!$B$12*Keys!$C$2</f>
        <v>57945345.797200561</v>
      </c>
      <c r="Y7">
        <f>SUMIFS(NEMS_residential_agg!AA:AA, NEMS_residential_agg!$A:$A, About!$B$4, NEMS_residential_agg!$C:$C, Keys!$C$6)*About!$B$12*Keys!$C$2</f>
        <v>58619949.576908499</v>
      </c>
      <c r="Z7">
        <f>SUMIFS(NEMS_residential_agg!AB:AB, NEMS_residential_agg!$A:$A, About!$B$4, NEMS_residential_agg!$C:$C, Keys!$C$6)*About!$B$12*Keys!$C$2</f>
        <v>59244026.694392867</v>
      </c>
      <c r="AA7">
        <f>SUMIFS(NEMS_residential_agg!AC:AC, NEMS_residential_agg!$A:$A, About!$B$4, NEMS_residential_agg!$C:$C, Keys!$C$6)*About!$B$12*Keys!$C$2</f>
        <v>59891783.66502244</v>
      </c>
      <c r="AB7">
        <f>SUMIFS(NEMS_residential_agg!AD:AD, NEMS_residential_agg!$A:$A, About!$B$4, NEMS_residential_agg!$C:$C, Keys!$C$6)*About!$B$12*Keys!$C$2</f>
        <v>60612557.836528234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3550916.165218635</v>
      </c>
      <c r="C8">
        <f>SUMIFS(NEMS_residential_agg!E:E, NEMS_residential_agg!$A:$A, About!$B$4, NEMS_residential_agg!$C:$C, Keys!$C$7)*About!$B$12*Keys!$C$2</f>
        <v>3429155.909750625</v>
      </c>
      <c r="D8">
        <f>SUMIFS(NEMS_residential_agg!F:F, NEMS_residential_agg!$A:$A, About!$B$4, NEMS_residential_agg!$C:$C, Keys!$C$7)*About!$B$12*Keys!$C$2</f>
        <v>3306474.9568123803</v>
      </c>
      <c r="E8">
        <f>SUMIFS(NEMS_residential_agg!G:G, NEMS_residential_agg!$A:$A, About!$B$4, NEMS_residential_agg!$C:$C, Keys!$C$7)*About!$B$12*Keys!$C$2</f>
        <v>3175771.1287120758</v>
      </c>
      <c r="F8">
        <f>SUMIFS(NEMS_residential_agg!H:H, NEMS_residential_agg!$A:$A, About!$B$4, NEMS_residential_agg!$C:$C, Keys!$C$7)*About!$B$12*Keys!$C$2</f>
        <v>3102784.0430105417</v>
      </c>
      <c r="G8">
        <f>SUMIFS(NEMS_residential_agg!I:I, NEMS_residential_agg!$A:$A, About!$B$4, NEMS_residential_agg!$C:$C, Keys!$C$7)*About!$B$12*Keys!$C$2</f>
        <v>3147945.8113640076</v>
      </c>
      <c r="H8">
        <f>SUMIFS(NEMS_residential_agg!J:J, NEMS_residential_agg!$A:$A, About!$B$4, NEMS_residential_agg!$C:$C, Keys!$C$7)*About!$B$12*Keys!$C$2</f>
        <v>2364126.8606167152</v>
      </c>
      <c r="I8">
        <f>SUMIFS(NEMS_residential_agg!K:K, NEMS_residential_agg!$A:$A, About!$B$4, NEMS_residential_agg!$C:$C, Keys!$C$7)*About!$B$12*Keys!$C$2</f>
        <v>2416985.593107542</v>
      </c>
      <c r="J8">
        <f>SUMIFS(NEMS_residential_agg!L:L, NEMS_residential_agg!$A:$A, About!$B$4, NEMS_residential_agg!$C:$C, Keys!$C$7)*About!$B$12*Keys!$C$2</f>
        <v>2449783.2029882586</v>
      </c>
      <c r="K8">
        <f>SUMIFS(NEMS_residential_agg!M:M, NEMS_residential_agg!$A:$A, About!$B$4, NEMS_residential_agg!$C:$C, Keys!$C$7)*About!$B$12*Keys!$C$2</f>
        <v>2473873.439988256</v>
      </c>
      <c r="L8">
        <f>SUMIFS(NEMS_residential_agg!N:N, NEMS_residential_agg!$A:$A, About!$B$4, NEMS_residential_agg!$C:$C, Keys!$C$7)*About!$B$12*Keys!$C$2</f>
        <v>2494739.4035619111</v>
      </c>
      <c r="M8">
        <f>SUMIFS(NEMS_residential_agg!O:O, NEMS_residential_agg!$A:$A, About!$B$4, NEMS_residential_agg!$C:$C, Keys!$C$7)*About!$B$12*Keys!$C$2</f>
        <v>2531594.8805422038</v>
      </c>
      <c r="N8">
        <f>SUMIFS(NEMS_residential_agg!P:P, NEMS_residential_agg!$A:$A, About!$B$4, NEMS_residential_agg!$C:$C, Keys!$C$7)*About!$B$12*Keys!$C$2</f>
        <v>2593672.8499203948</v>
      </c>
      <c r="O8">
        <f>SUMIFS(NEMS_residential_agg!Q:Q, NEMS_residential_agg!$A:$A, About!$B$4, NEMS_residential_agg!$C:$C, Keys!$C$7)*About!$B$12*Keys!$C$2</f>
        <v>2654139.6104710624</v>
      </c>
      <c r="P8">
        <f>SUMIFS(NEMS_residential_agg!R:R, NEMS_residential_agg!$A:$A, About!$B$4, NEMS_residential_agg!$C:$C, Keys!$C$7)*About!$B$12*Keys!$C$2</f>
        <v>2715462.8212199057</v>
      </c>
      <c r="Q8">
        <f>SUMIFS(NEMS_residential_agg!S:S, NEMS_residential_agg!$A:$A, About!$B$4, NEMS_residential_agg!$C:$C, Keys!$C$7)*About!$B$12*Keys!$C$2</f>
        <v>2771046.4132416518</v>
      </c>
      <c r="R8">
        <f>SUMIFS(NEMS_residential_agg!T:T, NEMS_residential_agg!$A:$A, About!$B$4, NEMS_residential_agg!$C:$C, Keys!$C$7)*About!$B$12*Keys!$C$2</f>
        <v>2818155.8722964898</v>
      </c>
      <c r="S8">
        <f>SUMIFS(NEMS_residential_agg!U:U, NEMS_residential_agg!$A:$A, About!$B$4, NEMS_residential_agg!$C:$C, Keys!$C$7)*About!$B$12*Keys!$C$2</f>
        <v>2852497.4838949083</v>
      </c>
      <c r="T8">
        <f>SUMIFS(NEMS_residential_agg!V:V, NEMS_residential_agg!$A:$A, About!$B$4, NEMS_residential_agg!$C:$C, Keys!$C$7)*About!$B$12*Keys!$C$2</f>
        <v>2900165.8589804987</v>
      </c>
      <c r="U8">
        <f>SUMIFS(NEMS_residential_agg!W:W, NEMS_residential_agg!$A:$A, About!$B$4, NEMS_residential_agg!$C:$C, Keys!$C$7)*About!$B$12*Keys!$C$2</f>
        <v>2936201.0380667113</v>
      </c>
      <c r="V8">
        <f>SUMIFS(NEMS_residential_agg!X:X, NEMS_residential_agg!$A:$A, About!$B$4, NEMS_residential_agg!$C:$C, Keys!$C$7)*About!$B$12*Keys!$C$2</f>
        <v>2922889.1207499015</v>
      </c>
      <c r="W8">
        <f>SUMIFS(NEMS_residential_agg!Y:Y, NEMS_residential_agg!$A:$A, About!$B$4, NEMS_residential_agg!$C:$C, Keys!$C$7)*About!$B$12*Keys!$C$2</f>
        <v>2944987.2225005422</v>
      </c>
      <c r="X8">
        <f>SUMIFS(NEMS_residential_agg!Z:Z, NEMS_residential_agg!$A:$A, About!$B$4, NEMS_residential_agg!$C:$C, Keys!$C$7)*About!$B$12*Keys!$C$2</f>
        <v>2994147.7551614451</v>
      </c>
      <c r="Y8">
        <f>SUMIFS(NEMS_residential_agg!AA:AA, NEMS_residential_agg!$A:$A, About!$B$4, NEMS_residential_agg!$C:$C, Keys!$C$7)*About!$B$12*Keys!$C$2</f>
        <v>3045972.3767160396</v>
      </c>
      <c r="Z8">
        <f>SUMIFS(NEMS_residential_agg!AB:AB, NEMS_residential_agg!$A:$A, About!$B$4, NEMS_residential_agg!$C:$C, Keys!$C$7)*About!$B$12*Keys!$C$2</f>
        <v>3094387.38262252</v>
      </c>
      <c r="AA8">
        <f>SUMIFS(NEMS_residential_agg!AC:AC, NEMS_residential_agg!$A:$A, About!$B$4, NEMS_residential_agg!$C:$C, Keys!$C$7)*About!$B$12*Keys!$C$2</f>
        <v>3140603.7928503458</v>
      </c>
      <c r="AB8">
        <f>SUMIFS(NEMS_residential_agg!AD:AD, NEMS_residential_agg!$A:$A, About!$B$4, NEMS_residential_agg!$C:$C, Keys!$C$7)*About!$B$12*Keys!$C$2</f>
        <v>3168762.2563820868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73402078.446562961</v>
      </c>
      <c r="C9">
        <f>SUMIFS(NEMS_residential_agg!E:E, NEMS_residential_agg!$A:$A, About!$B$4, NEMS_residential_agg!$C:$C, Keys!$C$8)*About!$B$12*Keys!$C$2</f>
        <v>75016533.041572481</v>
      </c>
      <c r="D9">
        <f>SUMIFS(NEMS_residential_agg!F:F, NEMS_residential_agg!$A:$A, About!$B$4, NEMS_residential_agg!$C:$C, Keys!$C$8)*About!$B$12*Keys!$C$2</f>
        <v>77040445.578958824</v>
      </c>
      <c r="E9">
        <f>SUMIFS(NEMS_residential_agg!G:G, NEMS_residential_agg!$A:$A, About!$B$4, NEMS_residential_agg!$C:$C, Keys!$C$8)*About!$B$12*Keys!$C$2</f>
        <v>79675655.828911379</v>
      </c>
      <c r="F9">
        <f>SUMIFS(NEMS_residential_agg!H:H, NEMS_residential_agg!$A:$A, About!$B$4, NEMS_residential_agg!$C:$C, Keys!$C$8)*About!$B$12*Keys!$C$2</f>
        <v>79836362.569284767</v>
      </c>
      <c r="G9">
        <f>SUMIFS(NEMS_residential_agg!I:I, NEMS_residential_agg!$A:$A, About!$B$4, NEMS_residential_agg!$C:$C, Keys!$C$8)*About!$B$12*Keys!$C$2</f>
        <v>80918223.182177871</v>
      </c>
      <c r="H9">
        <f>SUMIFS(NEMS_residential_agg!J:J, NEMS_residential_agg!$A:$A, About!$B$4, NEMS_residential_agg!$C:$C, Keys!$C$8)*About!$B$12*Keys!$C$2</f>
        <v>82223215.346128553</v>
      </c>
      <c r="I9">
        <f>SUMIFS(NEMS_residential_agg!K:K, NEMS_residential_agg!$A:$A, About!$B$4, NEMS_residential_agg!$C:$C, Keys!$C$8)*About!$B$12*Keys!$C$2</f>
        <v>85083334.036408588</v>
      </c>
      <c r="J9">
        <f>SUMIFS(NEMS_residential_agg!L:L, NEMS_residential_agg!$A:$A, About!$B$4, NEMS_residential_agg!$C:$C, Keys!$C$8)*About!$B$12*Keys!$C$2</f>
        <v>88185846.760957599</v>
      </c>
      <c r="K9">
        <f>SUMIFS(NEMS_residential_agg!M:M, NEMS_residential_agg!$A:$A, About!$B$4, NEMS_residential_agg!$C:$C, Keys!$C$8)*About!$B$12*Keys!$C$2</f>
        <v>87648097.446182802</v>
      </c>
      <c r="L9">
        <f>SUMIFS(NEMS_residential_agg!N:N, NEMS_residential_agg!$A:$A, About!$B$4, NEMS_residential_agg!$C:$C, Keys!$C$8)*About!$B$12*Keys!$C$2</f>
        <v>86384132.721010491</v>
      </c>
      <c r="M9">
        <f>SUMIFS(NEMS_residential_agg!O:O, NEMS_residential_agg!$A:$A, About!$B$4, NEMS_residential_agg!$C:$C, Keys!$C$8)*About!$B$12*Keys!$C$2</f>
        <v>85550521.782055587</v>
      </c>
      <c r="N9">
        <f>SUMIFS(NEMS_residential_agg!P:P, NEMS_residential_agg!$A:$A, About!$B$4, NEMS_residential_agg!$C:$C, Keys!$C$8)*About!$B$12*Keys!$C$2</f>
        <v>85799607.939032465</v>
      </c>
      <c r="O9">
        <f>SUMIFS(NEMS_residential_agg!Q:Q, NEMS_residential_agg!$A:$A, About!$B$4, NEMS_residential_agg!$C:$C, Keys!$C$8)*About!$B$12*Keys!$C$2</f>
        <v>86134690.631797329</v>
      </c>
      <c r="P9">
        <f>SUMIFS(NEMS_residential_agg!R:R, NEMS_residential_agg!$A:$A, About!$B$4, NEMS_residential_agg!$C:$C, Keys!$C$8)*About!$B$12*Keys!$C$2</f>
        <v>88274186.947965354</v>
      </c>
      <c r="Q9">
        <f>SUMIFS(NEMS_residential_agg!S:S, NEMS_residential_agg!$A:$A, About!$B$4, NEMS_residential_agg!$C:$C, Keys!$C$8)*About!$B$12*Keys!$C$2</f>
        <v>90139422.44197832</v>
      </c>
      <c r="R9">
        <f>SUMIFS(NEMS_residential_agg!T:T, NEMS_residential_agg!$A:$A, About!$B$4, NEMS_residential_agg!$C:$C, Keys!$C$8)*About!$B$12*Keys!$C$2</f>
        <v>91717413.503603265</v>
      </c>
      <c r="S9">
        <f>SUMIFS(NEMS_residential_agg!U:U, NEMS_residential_agg!$A:$A, About!$B$4, NEMS_residential_agg!$C:$C, Keys!$C$8)*About!$B$12*Keys!$C$2</f>
        <v>92687791.474823445</v>
      </c>
      <c r="T9">
        <f>SUMIFS(NEMS_residential_agg!V:V, NEMS_residential_agg!$A:$A, About!$B$4, NEMS_residential_agg!$C:$C, Keys!$C$8)*About!$B$12*Keys!$C$2</f>
        <v>93157694.848126441</v>
      </c>
      <c r="U9">
        <f>SUMIFS(NEMS_residential_agg!W:W, NEMS_residential_agg!$A:$A, About!$B$4, NEMS_residential_agg!$C:$C, Keys!$C$8)*About!$B$12*Keys!$C$2</f>
        <v>94517444.316056937</v>
      </c>
      <c r="V9">
        <f>SUMIFS(NEMS_residential_agg!X:X, NEMS_residential_agg!$A:$A, About!$B$4, NEMS_residential_agg!$C:$C, Keys!$C$8)*About!$B$12*Keys!$C$2</f>
        <v>95694346.470540613</v>
      </c>
      <c r="W9">
        <f>SUMIFS(NEMS_residential_agg!Y:Y, NEMS_residential_agg!$A:$A, About!$B$4, NEMS_residential_agg!$C:$C, Keys!$C$8)*About!$B$12*Keys!$C$2</f>
        <v>96732223.142583385</v>
      </c>
      <c r="X9">
        <f>SUMIFS(NEMS_residential_agg!Z:Z, NEMS_residential_agg!$A:$A, About!$B$4, NEMS_residential_agg!$C:$C, Keys!$C$8)*About!$B$12*Keys!$C$2</f>
        <v>97615344.18043521</v>
      </c>
      <c r="Y9">
        <f>SUMIFS(NEMS_residential_agg!AA:AA, NEMS_residential_agg!$A:$A, About!$B$4, NEMS_residential_agg!$C:$C, Keys!$C$8)*About!$B$12*Keys!$C$2</f>
        <v>98521020.920351997</v>
      </c>
      <c r="Z9">
        <f>SUMIFS(NEMS_residential_agg!AB:AB, NEMS_residential_agg!$A:$A, About!$B$4, NEMS_residential_agg!$C:$C, Keys!$C$8)*About!$B$12*Keys!$C$2</f>
        <v>99454825.961644307</v>
      </c>
      <c r="AA9">
        <f>SUMIFS(NEMS_residential_agg!AC:AC, NEMS_residential_agg!$A:$A, About!$B$4, NEMS_residential_agg!$C:$C, Keys!$C$8)*About!$B$12*Keys!$C$2</f>
        <v>100398274.34229188</v>
      </c>
      <c r="AB9">
        <f>SUMIFS(NEMS_residential_agg!AD:AD, NEMS_residential_agg!$A:$A, About!$B$4, NEMS_residential_agg!$C:$C, Keys!$C$8)*About!$B$12*Keys!$C$2</f>
        <v>101419724.05569938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8861633.9053546172</v>
      </c>
      <c r="C13">
        <f>SUMIFS(NEMS_commercial_agg!E:E, NEMS_commercial_agg!$A:$A, About!$B$4, NEMS_commercial_agg!$C:$C, Keys!$C$5)*About!$B$13*Keys!$C$3*Keys!$C$2</f>
        <v>8793531.0723472778</v>
      </c>
      <c r="D13">
        <f>SUMIFS(NEMS_commercial_agg!F:F, NEMS_commercial_agg!$A:$A, About!$B$4, NEMS_commercial_agg!$C:$C, Keys!$C$5)*About!$B$13*Keys!$C$3*Keys!$C$2</f>
        <v>8437818.1705036834</v>
      </c>
      <c r="E13">
        <f>SUMIFS(NEMS_commercial_agg!G:G, NEMS_commercial_agg!$A:$A, About!$B$4, NEMS_commercial_agg!$C:$C, Keys!$C$5)*About!$B$13*Keys!$C$3*Keys!$C$2</f>
        <v>8250186.6415944342</v>
      </c>
      <c r="F13">
        <f>SUMIFS(NEMS_commercial_agg!H:H, NEMS_commercial_agg!$A:$A, About!$B$4, NEMS_commercial_agg!$C:$C, Keys!$C$5)*About!$B$13*Keys!$C$3*Keys!$C$2</f>
        <v>8162845.9554233002</v>
      </c>
      <c r="G13">
        <f>SUMIFS(NEMS_commercial_agg!I:I, NEMS_commercial_agg!$A:$A, About!$B$4, NEMS_commercial_agg!$C:$C, Keys!$C$5)*About!$B$13*Keys!$C$3*Keys!$C$2</f>
        <v>8080460.4738549581</v>
      </c>
      <c r="H13">
        <f>SUMIFS(NEMS_commercial_agg!J:J, NEMS_commercial_agg!$A:$A, About!$B$4, NEMS_commercial_agg!$C:$C, Keys!$C$5)*About!$B$13*Keys!$C$3*Keys!$C$2</f>
        <v>7957184.1442198446</v>
      </c>
      <c r="I13">
        <f>SUMIFS(NEMS_commercial_agg!K:K, NEMS_commercial_agg!$A:$A, About!$B$4, NEMS_commercial_agg!$C:$C, Keys!$C$5)*About!$B$13*Keys!$C$3*Keys!$C$2</f>
        <v>7824080.6861287635</v>
      </c>
      <c r="J13">
        <f>SUMIFS(NEMS_commercial_agg!L:L, NEMS_commercial_agg!$A:$A, About!$B$4, NEMS_commercial_agg!$C:$C, Keys!$C$5)*About!$B$13*Keys!$C$3*Keys!$C$2</f>
        <v>7678297.7339069992</v>
      </c>
      <c r="K13">
        <f>SUMIFS(NEMS_commercial_agg!M:M, NEMS_commercial_agg!$A:$A, About!$B$4, NEMS_commercial_agg!$C:$C, Keys!$C$5)*About!$B$13*Keys!$C$3*Keys!$C$2</f>
        <v>7447485.1363162426</v>
      </c>
      <c r="L13">
        <f>SUMIFS(NEMS_commercial_agg!N:N, NEMS_commercial_agg!$A:$A, About!$B$4, NEMS_commercial_agg!$C:$C, Keys!$C$5)*About!$B$13*Keys!$C$3*Keys!$C$2</f>
        <v>7282776.6337417802</v>
      </c>
      <c r="M13">
        <f>SUMIFS(NEMS_commercial_agg!O:O, NEMS_commercial_agg!$A:$A, About!$B$4, NEMS_commercial_agg!$C:$C, Keys!$C$5)*About!$B$13*Keys!$C$3*Keys!$C$2</f>
        <v>7118651.0964147076</v>
      </c>
      <c r="N13">
        <f>SUMIFS(NEMS_commercial_agg!P:P, NEMS_commercial_agg!$A:$A, About!$B$4, NEMS_commercial_agg!$C:$C, Keys!$C$5)*About!$B$13*Keys!$C$3*Keys!$C$2</f>
        <v>6959210.1012541428</v>
      </c>
      <c r="O13">
        <f>SUMIFS(NEMS_commercial_agg!Q:Q, NEMS_commercial_agg!$A:$A, About!$B$4, NEMS_commercial_agg!$C:$C, Keys!$C$5)*About!$B$13*Keys!$C$3*Keys!$C$2</f>
        <v>6809159.0106140021</v>
      </c>
      <c r="P13">
        <f>SUMIFS(NEMS_commercial_agg!R:R, NEMS_commercial_agg!$A:$A, About!$B$4, NEMS_commercial_agg!$C:$C, Keys!$C$5)*About!$B$13*Keys!$C$3*Keys!$C$2</f>
        <v>6662605.7114581894</v>
      </c>
      <c r="Q13">
        <f>SUMIFS(NEMS_commercial_agg!S:S, NEMS_commercial_agg!$A:$A, About!$B$4, NEMS_commercial_agg!$C:$C, Keys!$C$5)*About!$B$13*Keys!$C$3*Keys!$C$2</f>
        <v>6520674.4939066656</v>
      </c>
      <c r="R13">
        <f>SUMIFS(NEMS_commercial_agg!T:T, NEMS_commercial_agg!$A:$A, About!$B$4, NEMS_commercial_agg!$C:$C, Keys!$C$5)*About!$B$13*Keys!$C$3*Keys!$C$2</f>
        <v>6385447.3767001024</v>
      </c>
      <c r="S13">
        <f>SUMIFS(NEMS_commercial_agg!U:U, NEMS_commercial_agg!$A:$A, About!$B$4, NEMS_commercial_agg!$C:$C, Keys!$C$5)*About!$B$13*Keys!$C$3*Keys!$C$2</f>
        <v>6261088.3973198393</v>
      </c>
      <c r="T13">
        <f>SUMIFS(NEMS_commercial_agg!V:V, NEMS_commercial_agg!$A:$A, About!$B$4, NEMS_commercial_agg!$C:$C, Keys!$C$5)*About!$B$13*Keys!$C$3*Keys!$C$2</f>
        <v>6138853.0770550594</v>
      </c>
      <c r="U13">
        <f>SUMIFS(NEMS_commercial_agg!W:W, NEMS_commercial_agg!$A:$A, About!$B$4, NEMS_commercial_agg!$C:$C, Keys!$C$5)*About!$B$13*Keys!$C$3*Keys!$C$2</f>
        <v>6027277.6927425163</v>
      </c>
      <c r="V13">
        <f>SUMIFS(NEMS_commercial_agg!X:X, NEMS_commercial_agg!$A:$A, About!$B$4, NEMS_commercial_agg!$C:$C, Keys!$C$5)*About!$B$13*Keys!$C$3*Keys!$C$2</f>
        <v>5920386.850596481</v>
      </c>
      <c r="W13">
        <f>SUMIFS(NEMS_commercial_agg!Y:Y, NEMS_commercial_agg!$A:$A, About!$B$4, NEMS_commercial_agg!$C:$C, Keys!$C$5)*About!$B$13*Keys!$C$3*Keys!$C$2</f>
        <v>5817243.6421836512</v>
      </c>
      <c r="X13">
        <f>SUMIFS(NEMS_commercial_agg!Z:Z, NEMS_commercial_agg!$A:$A, About!$B$4, NEMS_commercial_agg!$C:$C, Keys!$C$5)*About!$B$13*Keys!$C$3*Keys!$C$2</f>
        <v>5697714.9462817432</v>
      </c>
      <c r="Y13">
        <f>SUMIFS(NEMS_commercial_agg!AA:AA, NEMS_commercial_agg!$A:$A, About!$B$4, NEMS_commercial_agg!$C:$C, Keys!$C$5)*About!$B$13*Keys!$C$3*Keys!$C$2</f>
        <v>5598943.9772243267</v>
      </c>
      <c r="Z13">
        <f>SUMIFS(NEMS_commercial_agg!AB:AB, NEMS_commercial_agg!$A:$A, About!$B$4, NEMS_commercial_agg!$C:$C, Keys!$C$5)*About!$B$13*Keys!$C$3*Keys!$C$2</f>
        <v>5501401.3992239023</v>
      </c>
      <c r="AA13">
        <f>SUMIFS(NEMS_commercial_agg!AC:AC, NEMS_commercial_agg!$A:$A, About!$B$4, NEMS_commercial_agg!$C:$C, Keys!$C$5)*About!$B$13*Keys!$C$3*Keys!$C$2</f>
        <v>5404837.3700315943</v>
      </c>
      <c r="AB13">
        <f>SUMIFS(NEMS_commercial_agg!AD:AD, NEMS_commercial_agg!$A:$A, About!$B$4, NEMS_commercial_agg!$C:$C, Keys!$C$5)*About!$B$13*Keys!$C$3*Keys!$C$2</f>
        <v>5308231.7004644722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13315571.676147074</v>
      </c>
      <c r="C14">
        <f>SUMIFS(NEMS_commercial_agg!E:E, NEMS_commercial_agg!$A:$A, About!$B$4, NEMS_commercial_agg!$C:$C, Keys!$C$6)*About!$B$13*Keys!$C$3*Keys!$C$2</f>
        <v>13458793.745317815</v>
      </c>
      <c r="D14">
        <f>SUMIFS(NEMS_commercial_agg!F:F, NEMS_commercial_agg!$A:$A, About!$B$4, NEMS_commercial_agg!$C:$C, Keys!$C$6)*About!$B$13*Keys!$C$3*Keys!$C$2</f>
        <v>13302683.980142323</v>
      </c>
      <c r="E14">
        <f>SUMIFS(NEMS_commercial_agg!G:G, NEMS_commercial_agg!$A:$A, About!$B$4, NEMS_commercial_agg!$C:$C, Keys!$C$6)*About!$B$13*Keys!$C$3*Keys!$C$2</f>
        <v>13219944.555388065</v>
      </c>
      <c r="F14">
        <f>SUMIFS(NEMS_commercial_agg!H:H, NEMS_commercial_agg!$A:$A, About!$B$4, NEMS_commercial_agg!$C:$C, Keys!$C$6)*About!$B$13*Keys!$C$3*Keys!$C$2</f>
        <v>13359106.688014496</v>
      </c>
      <c r="G14">
        <f>SUMIFS(NEMS_commercial_agg!I:I, NEMS_commercial_agg!$A:$A, About!$B$4, NEMS_commercial_agg!$C:$C, Keys!$C$6)*About!$B$13*Keys!$C$3*Keys!$C$2</f>
        <v>13520608.881728325</v>
      </c>
      <c r="H14">
        <f>SUMIFS(NEMS_commercial_agg!J:J, NEMS_commercial_agg!$A:$A, About!$B$4, NEMS_commercial_agg!$C:$C, Keys!$C$6)*About!$B$13*Keys!$C$3*Keys!$C$2</f>
        <v>13650651.772270624</v>
      </c>
      <c r="I14">
        <f>SUMIFS(NEMS_commercial_agg!K:K, NEMS_commercial_agg!$A:$A, About!$B$4, NEMS_commercial_agg!$C:$C, Keys!$C$6)*About!$B$13*Keys!$C$3*Keys!$C$2</f>
        <v>13741989.934423847</v>
      </c>
      <c r="J14">
        <f>SUMIFS(NEMS_commercial_agg!L:L, NEMS_commercial_agg!$A:$A, About!$B$4, NEMS_commercial_agg!$C:$C, Keys!$C$6)*About!$B$13*Keys!$C$3*Keys!$C$2</f>
        <v>13726895.298553985</v>
      </c>
      <c r="K14">
        <f>SUMIFS(NEMS_commercial_agg!M:M, NEMS_commercial_agg!$A:$A, About!$B$4, NEMS_commercial_agg!$C:$C, Keys!$C$6)*About!$B$13*Keys!$C$3*Keys!$C$2</f>
        <v>13572388.68780881</v>
      </c>
      <c r="L14">
        <f>SUMIFS(NEMS_commercial_agg!N:N, NEMS_commercial_agg!$A:$A, About!$B$4, NEMS_commercial_agg!$C:$C, Keys!$C$6)*About!$B$13*Keys!$C$3*Keys!$C$2</f>
        <v>13482049.894651106</v>
      </c>
      <c r="M14">
        <f>SUMIFS(NEMS_commercial_agg!O:O, NEMS_commercial_agg!$A:$A, About!$B$4, NEMS_commercial_agg!$C:$C, Keys!$C$6)*About!$B$13*Keys!$C$3*Keys!$C$2</f>
        <v>13382654.319971483</v>
      </c>
      <c r="N14">
        <f>SUMIFS(NEMS_commercial_agg!P:P, NEMS_commercial_agg!$A:$A, About!$B$4, NEMS_commercial_agg!$C:$C, Keys!$C$6)*About!$B$13*Keys!$C$3*Keys!$C$2</f>
        <v>13289234.139077589</v>
      </c>
      <c r="O14">
        <f>SUMIFS(NEMS_commercial_agg!Q:Q, NEMS_commercial_agg!$A:$A, About!$B$4, NEMS_commercial_agg!$C:$C, Keys!$C$6)*About!$B$13*Keys!$C$3*Keys!$C$2</f>
        <v>13212074.524548331</v>
      </c>
      <c r="P14">
        <f>SUMIFS(NEMS_commercial_agg!R:R, NEMS_commercial_agg!$A:$A, About!$B$4, NEMS_commercial_agg!$C:$C, Keys!$C$6)*About!$B$13*Keys!$C$3*Keys!$C$2</f>
        <v>13142576.738984741</v>
      </c>
      <c r="Q14">
        <f>SUMIFS(NEMS_commercial_agg!S:S, NEMS_commercial_agg!$A:$A, About!$B$4, NEMS_commercial_agg!$C:$C, Keys!$C$6)*About!$B$13*Keys!$C$3*Keys!$C$2</f>
        <v>13077513.653338782</v>
      </c>
      <c r="R14">
        <f>SUMIFS(NEMS_commercial_agg!T:T, NEMS_commercial_agg!$A:$A, About!$B$4, NEMS_commercial_agg!$C:$C, Keys!$C$6)*About!$B$13*Keys!$C$3*Keys!$C$2</f>
        <v>13066000.089702873</v>
      </c>
      <c r="S14">
        <f>SUMIFS(NEMS_commercial_agg!U:U, NEMS_commercial_agg!$A:$A, About!$B$4, NEMS_commercial_agg!$C:$C, Keys!$C$6)*About!$B$13*Keys!$C$3*Keys!$C$2</f>
        <v>13040620.281254098</v>
      </c>
      <c r="T14">
        <f>SUMIFS(NEMS_commercial_agg!V:V, NEMS_commercial_agg!$A:$A, About!$B$4, NEMS_commercial_agg!$C:$C, Keys!$C$6)*About!$B$13*Keys!$C$3*Keys!$C$2</f>
        <v>13031979.90348031</v>
      </c>
      <c r="U14">
        <f>SUMIFS(NEMS_commercial_agg!W:W, NEMS_commercial_agg!$A:$A, About!$B$4, NEMS_commercial_agg!$C:$C, Keys!$C$6)*About!$B$13*Keys!$C$3*Keys!$C$2</f>
        <v>13039266.969072662</v>
      </c>
      <c r="V14">
        <f>SUMIFS(NEMS_commercial_agg!X:X, NEMS_commercial_agg!$A:$A, About!$B$4, NEMS_commercial_agg!$C:$C, Keys!$C$6)*About!$B$13*Keys!$C$3*Keys!$C$2</f>
        <v>13063584.947963696</v>
      </c>
      <c r="W14">
        <f>SUMIFS(NEMS_commercial_agg!Y:Y, NEMS_commercial_agg!$A:$A, About!$B$4, NEMS_commercial_agg!$C:$C, Keys!$C$6)*About!$B$13*Keys!$C$3*Keys!$C$2</f>
        <v>13087507.343294004</v>
      </c>
      <c r="X14">
        <f>SUMIFS(NEMS_commercial_agg!Z:Z, NEMS_commercial_agg!$A:$A, About!$B$4, NEMS_commercial_agg!$C:$C, Keys!$C$6)*About!$B$13*Keys!$C$3*Keys!$C$2</f>
        <v>13132478.94809249</v>
      </c>
      <c r="Y14">
        <f>SUMIFS(NEMS_commercial_agg!AA:AA, NEMS_commercial_agg!$A:$A, About!$B$4, NEMS_commercial_agg!$C:$C, Keys!$C$6)*About!$B$13*Keys!$C$3*Keys!$C$2</f>
        <v>13179199.448633142</v>
      </c>
      <c r="Z14">
        <f>SUMIFS(NEMS_commercial_agg!AB:AB, NEMS_commercial_agg!$A:$A, About!$B$4, NEMS_commercial_agg!$C:$C, Keys!$C$6)*About!$B$13*Keys!$C$3*Keys!$C$2</f>
        <v>13229334.459908491</v>
      </c>
      <c r="AA14">
        <f>SUMIFS(NEMS_commercial_agg!AC:AC, NEMS_commercial_agg!$A:$A, About!$B$4, NEMS_commercial_agg!$C:$C, Keys!$C$6)*About!$B$13*Keys!$C$3*Keys!$C$2</f>
        <v>13283092.183792612</v>
      </c>
      <c r="AB14">
        <f>SUMIFS(NEMS_commercial_agg!AD:AD, NEMS_commercial_agg!$A:$A, About!$B$4, NEMS_commercial_agg!$C:$C, Keys!$C$6)*About!$B$13*Keys!$C$3*Keys!$C$2</f>
        <v>13332040.44438578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1302427.6434139833</v>
      </c>
      <c r="C15">
        <f>SUMIFS(NEMS_commercial_agg!E:E, NEMS_commercial_agg!$A:$A, About!$B$4, NEMS_commercial_agg!$C:$C, Keys!$C$7)*About!$B$13*Keys!$C$3*Keys!$C$2</f>
        <v>1322810.6068851496</v>
      </c>
      <c r="D15">
        <f>SUMIFS(NEMS_commercial_agg!F:F, NEMS_commercial_agg!$A:$A, About!$B$4, NEMS_commercial_agg!$C:$C, Keys!$C$7)*About!$B$13*Keys!$C$3*Keys!$C$2</f>
        <v>1320145.6228970909</v>
      </c>
      <c r="E15">
        <f>SUMIFS(NEMS_commercial_agg!G:G, NEMS_commercial_agg!$A:$A, About!$B$4, NEMS_commercial_agg!$C:$C, Keys!$C$7)*About!$B$13*Keys!$C$3*Keys!$C$2</f>
        <v>1318896.4116526886</v>
      </c>
      <c r="F15">
        <f>SUMIFS(NEMS_commercial_agg!H:H, NEMS_commercial_agg!$A:$A, About!$B$4, NEMS_commercial_agg!$C:$C, Keys!$C$7)*About!$B$13*Keys!$C$3*Keys!$C$2</f>
        <v>1332283.7921552015</v>
      </c>
      <c r="G15">
        <f>SUMIFS(NEMS_commercial_agg!I:I, NEMS_commercial_agg!$A:$A, About!$B$4, NEMS_commercial_agg!$C:$C, Keys!$C$7)*About!$B$13*Keys!$C$3*Keys!$C$2</f>
        <v>1348211.2355213326</v>
      </c>
      <c r="H15">
        <f>SUMIFS(NEMS_commercial_agg!J:J, NEMS_commercial_agg!$A:$A, About!$B$4, NEMS_commercial_agg!$C:$C, Keys!$C$7)*About!$B$13*Keys!$C$3*Keys!$C$2</f>
        <v>1424225.7397432209</v>
      </c>
      <c r="I15">
        <f>SUMIFS(NEMS_commercial_agg!K:K, NEMS_commercial_agg!$A:$A, About!$B$4, NEMS_commercial_agg!$C:$C, Keys!$C$7)*About!$B$13*Keys!$C$3*Keys!$C$2</f>
        <v>1437342.4578094466</v>
      </c>
      <c r="J15">
        <f>SUMIFS(NEMS_commercial_agg!L:L, NEMS_commercial_agg!$A:$A, About!$B$4, NEMS_commercial_agg!$C:$C, Keys!$C$7)*About!$B$13*Keys!$C$3*Keys!$C$2</f>
        <v>1443026.3689714777</v>
      </c>
      <c r="K15">
        <f>SUMIFS(NEMS_commercial_agg!M:M, NEMS_commercial_agg!$A:$A, About!$B$4, NEMS_commercial_agg!$C:$C, Keys!$C$7)*About!$B$13*Keys!$C$3*Keys!$C$2</f>
        <v>1443442.7727196119</v>
      </c>
      <c r="L15">
        <f>SUMIFS(NEMS_commercial_agg!N:N, NEMS_commercial_agg!$A:$A, About!$B$4, NEMS_commercial_agg!$C:$C, Keys!$C$7)*About!$B$13*Keys!$C$3*Keys!$C$2</f>
        <v>1443151.2900959181</v>
      </c>
      <c r="M15">
        <f>SUMIFS(NEMS_commercial_agg!O:O, NEMS_commercial_agg!$A:$A, About!$B$4, NEMS_commercial_agg!$C:$C, Keys!$C$7)*About!$B$13*Keys!$C$3*Keys!$C$2</f>
        <v>1439382.8361753039</v>
      </c>
      <c r="N15">
        <f>SUMIFS(NEMS_commercial_agg!P:P, NEMS_commercial_agg!$A:$A, About!$B$4, NEMS_commercial_agg!$C:$C, Keys!$C$7)*About!$B$13*Keys!$C$3*Keys!$C$2</f>
        <v>1438799.8709279159</v>
      </c>
      <c r="O15">
        <f>SUMIFS(NEMS_commercial_agg!Q:Q, NEMS_commercial_agg!$A:$A, About!$B$4, NEMS_commercial_agg!$C:$C, Keys!$C$7)*About!$B$13*Keys!$C$3*Keys!$C$2</f>
        <v>1437862.9624946143</v>
      </c>
      <c r="P15">
        <f>SUMIFS(NEMS_commercial_agg!R:R, NEMS_commercial_agg!$A:$A, About!$B$4, NEMS_commercial_agg!$C:$C, Keys!$C$7)*About!$B$13*Keys!$C$3*Keys!$C$2</f>
        <v>1442797.3469100038</v>
      </c>
      <c r="Q15">
        <f>SUMIFS(NEMS_commercial_agg!S:S, NEMS_commercial_agg!$A:$A, About!$B$4, NEMS_commercial_agg!$C:$C, Keys!$C$7)*About!$B$13*Keys!$C$3*Keys!$C$2</f>
        <v>1438966.4324271698</v>
      </c>
      <c r="R15">
        <f>SUMIFS(NEMS_commercial_agg!T:T, NEMS_commercial_agg!$A:$A, About!$B$4, NEMS_commercial_agg!$C:$C, Keys!$C$7)*About!$B$13*Keys!$C$3*Keys!$C$2</f>
        <v>1447981.5735742741</v>
      </c>
      <c r="S15">
        <f>SUMIFS(NEMS_commercial_agg!U:U, NEMS_commercial_agg!$A:$A, About!$B$4, NEMS_commercial_agg!$C:$C, Keys!$C$7)*About!$B$13*Keys!$C$3*Keys!$C$2</f>
        <v>1454435.8316703534</v>
      </c>
      <c r="T15">
        <f>SUMIFS(NEMS_commercial_agg!V:V, NEMS_commercial_agg!$A:$A, About!$B$4, NEMS_commercial_agg!$C:$C, Keys!$C$7)*About!$B$13*Keys!$C$3*Keys!$C$2</f>
        <v>1460681.8878923652</v>
      </c>
      <c r="U15">
        <f>SUMIFS(NEMS_commercial_agg!W:W, NEMS_commercial_agg!$A:$A, About!$B$4, NEMS_commercial_agg!$C:$C, Keys!$C$7)*About!$B$13*Keys!$C$3*Keys!$C$2</f>
        <v>1467989.7736721197</v>
      </c>
      <c r="V15">
        <f>SUMIFS(NEMS_commercial_agg!X:X, NEMS_commercial_agg!$A:$A, About!$B$4, NEMS_commercial_agg!$C:$C, Keys!$C$7)*About!$B$13*Keys!$C$3*Keys!$C$2</f>
        <v>1475068.6373904001</v>
      </c>
      <c r="W15">
        <f>SUMIFS(NEMS_commercial_agg!Y:Y, NEMS_commercial_agg!$A:$A, About!$B$4, NEMS_commercial_agg!$C:$C, Keys!$C$7)*About!$B$13*Keys!$C$3*Keys!$C$2</f>
        <v>1483896.3968508441</v>
      </c>
      <c r="X15">
        <f>SUMIFS(NEMS_commercial_agg!Z:Z, NEMS_commercial_agg!$A:$A, About!$B$4, NEMS_commercial_agg!$C:$C, Keys!$C$7)*About!$B$13*Keys!$C$3*Keys!$C$2</f>
        <v>1493244.6609964557</v>
      </c>
      <c r="Y15">
        <f>SUMIFS(NEMS_commercial_agg!AA:AA, NEMS_commercial_agg!$A:$A, About!$B$4, NEMS_commercial_agg!$C:$C, Keys!$C$7)*About!$B$13*Keys!$C$3*Keys!$C$2</f>
        <v>1502842.7673909478</v>
      </c>
      <c r="Z15">
        <f>SUMIFS(NEMS_commercial_agg!AB:AB, NEMS_commercial_agg!$A:$A, About!$B$4, NEMS_commercial_agg!$C:$C, Keys!$C$7)*About!$B$13*Keys!$C$3*Keys!$C$2</f>
        <v>1512649.0756595067</v>
      </c>
      <c r="AA15">
        <f>SUMIFS(NEMS_commercial_agg!AC:AC, NEMS_commercial_agg!$A:$A, About!$B$4, NEMS_commercial_agg!$C:$C, Keys!$C$7)*About!$B$13*Keys!$C$3*Keys!$C$2</f>
        <v>1522476.2041154727</v>
      </c>
      <c r="AB15">
        <f>SUMIFS(NEMS_commercial_agg!AD:AD, NEMS_commercial_agg!$A:$A, About!$B$4, NEMS_commercial_agg!$C:$C, Keys!$C$7)*About!$B$13*Keys!$C$3*Keys!$C$2</f>
        <v>1532157.5912595917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71896000.490405425</v>
      </c>
      <c r="C16">
        <f>SUMIFS(NEMS_commercial_agg!E:E, NEMS_commercial_agg!$A:$A, About!$B$4, NEMS_commercial_agg!$C:$C, Keys!$C$8)*About!$B$13*Keys!$C$3*Keys!$C$2</f>
        <v>73209941.697455317</v>
      </c>
      <c r="D16">
        <f>SUMIFS(NEMS_commercial_agg!F:F, NEMS_commercial_agg!$A:$A, About!$B$4, NEMS_commercial_agg!$C:$C, Keys!$C$8)*About!$B$13*Keys!$C$3*Keys!$C$2</f>
        <v>73007257.173051029</v>
      </c>
      <c r="E16">
        <f>SUMIFS(NEMS_commercial_agg!G:G, NEMS_commercial_agg!$A:$A, About!$B$4, NEMS_commercial_agg!$C:$C, Keys!$C$8)*About!$B$13*Keys!$C$3*Keys!$C$2</f>
        <v>72995223.10472995</v>
      </c>
      <c r="F16">
        <f>SUMIFS(NEMS_commercial_agg!H:H, NEMS_commercial_agg!$A:$A, About!$B$4, NEMS_commercial_agg!$C:$C, Keys!$C$8)*About!$B$13*Keys!$C$3*Keys!$C$2</f>
        <v>73835879.811650574</v>
      </c>
      <c r="G16">
        <f>SUMIFS(NEMS_commercial_agg!I:I, NEMS_commercial_agg!$A:$A, About!$B$4, NEMS_commercial_agg!$C:$C, Keys!$C$8)*About!$B$13*Keys!$C$3*Keys!$C$2</f>
        <v>74756694.240087017</v>
      </c>
      <c r="H16">
        <f>SUMIFS(NEMS_commercial_agg!J:J, NEMS_commercial_agg!$A:$A, About!$B$4, NEMS_commercial_agg!$C:$C, Keys!$C$8)*About!$B$13*Keys!$C$3*Keys!$C$2</f>
        <v>76009549.017285645</v>
      </c>
      <c r="I16">
        <f>SUMIFS(NEMS_commercial_agg!K:K, NEMS_commercial_agg!$A:$A, About!$B$4, NEMS_commercial_agg!$C:$C, Keys!$C$8)*About!$B$13*Keys!$C$3*Keys!$C$2</f>
        <v>76757514.249871597</v>
      </c>
      <c r="J16">
        <f>SUMIFS(NEMS_commercial_agg!L:L, NEMS_commercial_agg!$A:$A, About!$B$4, NEMS_commercial_agg!$C:$C, Keys!$C$8)*About!$B$13*Keys!$C$3*Keys!$C$2</f>
        <v>77074605.704075739</v>
      </c>
      <c r="K16">
        <f>SUMIFS(NEMS_commercial_agg!M:M, NEMS_commercial_agg!$A:$A, About!$B$4, NEMS_commercial_agg!$C:$C, Keys!$C$8)*About!$B$13*Keys!$C$3*Keys!$C$2</f>
        <v>77080310.435425192</v>
      </c>
      <c r="L16">
        <f>SUMIFS(NEMS_commercial_agg!N:N, NEMS_commercial_agg!$A:$A, About!$B$4, NEMS_commercial_agg!$C:$C, Keys!$C$8)*About!$B$13*Keys!$C$3*Keys!$C$2</f>
        <v>77039377.946983591</v>
      </c>
      <c r="M16">
        <f>SUMIFS(NEMS_commercial_agg!O:O, NEMS_commercial_agg!$A:$A, About!$B$4, NEMS_commercial_agg!$C:$C, Keys!$C$8)*About!$B$13*Keys!$C$3*Keys!$C$2</f>
        <v>76931924.959777579</v>
      </c>
      <c r="N16">
        <f>SUMIFS(NEMS_commercial_agg!P:P, NEMS_commercial_agg!$A:$A, About!$B$4, NEMS_commercial_agg!$C:$C, Keys!$C$8)*About!$B$13*Keys!$C$3*Keys!$C$2</f>
        <v>76809647.999137983</v>
      </c>
      <c r="O16">
        <f>SUMIFS(NEMS_commercial_agg!Q:Q, NEMS_commercial_agg!$A:$A, About!$B$4, NEMS_commercial_agg!$C:$C, Keys!$C$8)*About!$B$13*Keys!$C$3*Keys!$C$2</f>
        <v>76723181.760837927</v>
      </c>
      <c r="P16">
        <f>SUMIFS(NEMS_commercial_agg!R:R, NEMS_commercial_agg!$A:$A, About!$B$4, NEMS_commercial_agg!$C:$C, Keys!$C$8)*About!$B$13*Keys!$C$3*Keys!$C$2</f>
        <v>76616686.502252623</v>
      </c>
      <c r="Q16">
        <f>SUMIFS(NEMS_commercial_agg!S:S, NEMS_commercial_agg!$A:$A, About!$B$4, NEMS_commercial_agg!$C:$C, Keys!$C$8)*About!$B$13*Keys!$C$3*Keys!$C$2</f>
        <v>76508483.988299951</v>
      </c>
      <c r="R16">
        <f>SUMIFS(NEMS_commercial_agg!T:T, NEMS_commercial_agg!$A:$A, About!$B$4, NEMS_commercial_agg!$C:$C, Keys!$C$8)*About!$B$13*Keys!$C$3*Keys!$C$2</f>
        <v>76430845.50946036</v>
      </c>
      <c r="S16">
        <f>SUMIFS(NEMS_commercial_agg!U:U, NEMS_commercial_agg!$A:$A, About!$B$4, NEMS_commercial_agg!$C:$C, Keys!$C$8)*About!$B$13*Keys!$C$3*Keys!$C$2</f>
        <v>76474505.442452222</v>
      </c>
      <c r="T16">
        <f>SUMIFS(NEMS_commercial_agg!V:V, NEMS_commercial_agg!$A:$A, About!$B$4, NEMS_commercial_agg!$C:$C, Keys!$C$8)*About!$B$13*Keys!$C$3*Keys!$C$2</f>
        <v>76569133.194215715</v>
      </c>
      <c r="U16">
        <f>SUMIFS(NEMS_commercial_agg!W:W, NEMS_commercial_agg!$A:$A, About!$B$4, NEMS_commercial_agg!$C:$C, Keys!$C$8)*About!$B$13*Keys!$C$3*Keys!$C$2</f>
        <v>76721724.347719461</v>
      </c>
      <c r="V16">
        <f>SUMIFS(NEMS_commercial_agg!X:X, NEMS_commercial_agg!$A:$A, About!$B$4, NEMS_commercial_agg!$C:$C, Keys!$C$8)*About!$B$13*Keys!$C$3*Keys!$C$2</f>
        <v>76918704.140774325</v>
      </c>
      <c r="W16">
        <f>SUMIFS(NEMS_commercial_agg!Y:Y, NEMS_commercial_agg!$A:$A, About!$B$4, NEMS_commercial_agg!$C:$C, Keys!$C$8)*About!$B$13*Keys!$C$3*Keys!$C$2</f>
        <v>77151952.700291663</v>
      </c>
      <c r="X16">
        <f>SUMIFS(NEMS_commercial_agg!Z:Z, NEMS_commercial_agg!$A:$A, About!$B$4, NEMS_commercial_agg!$C:$C, Keys!$C$8)*About!$B$13*Keys!$C$3*Keys!$C$2</f>
        <v>77413058.670559183</v>
      </c>
      <c r="Y16">
        <f>SUMIFS(NEMS_commercial_agg!AA:AA, NEMS_commercial_agg!$A:$A, About!$B$4, NEMS_commercial_agg!$C:$C, Keys!$C$8)*About!$B$13*Keys!$C$3*Keys!$C$2</f>
        <v>77690092.084192842</v>
      </c>
      <c r="Z16">
        <f>SUMIFS(NEMS_commercial_agg!AB:AB, NEMS_commercial_agg!$A:$A, About!$B$4, NEMS_commercial_agg!$C:$C, Keys!$C$8)*About!$B$13*Keys!$C$3*Keys!$C$2</f>
        <v>77974558.304730669</v>
      </c>
      <c r="AA16">
        <f>SUMIFS(NEMS_commercial_agg!AC:AC, NEMS_commercial_agg!$A:$A, About!$B$4, NEMS_commercial_agg!$C:$C, Keys!$C$8)*About!$B$13*Keys!$C$3*Keys!$C$2</f>
        <v>78259357.648267016</v>
      </c>
      <c r="AB16">
        <f>SUMIFS(NEMS_commercial_agg!AD:AD, NEMS_commercial_agg!$A:$A, About!$B$4, NEMS_commercial_agg!$C:$C, Keys!$C$8)*About!$B$13*Keys!$C$3*Keys!$C$2</f>
        <v>78535912.197590321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15609427.708819678</v>
      </c>
      <c r="C2">
        <f>Calcs!C6*(About!$B$8/100)</f>
        <v>15786313.781294638</v>
      </c>
      <c r="D2">
        <f>Calcs!D6*(About!$B$8/100)</f>
        <v>15919424.851365708</v>
      </c>
      <c r="E2">
        <f>Calcs!E6*(About!$B$8/100)</f>
        <v>15661268.286021158</v>
      </c>
      <c r="F2">
        <f>Calcs!F6*(About!$B$8/100)</f>
        <v>15472023.18535435</v>
      </c>
      <c r="G2">
        <f>Calcs!G6*(About!$B$8/100)</f>
        <v>15255176.698911209</v>
      </c>
      <c r="H2">
        <f>Calcs!H6*(About!$B$8/100)</f>
        <v>15072783.868802778</v>
      </c>
      <c r="I2">
        <f>Calcs!I6*(About!$B$8/100)</f>
        <v>15038879.224514393</v>
      </c>
      <c r="J2">
        <f>Calcs!J6*(About!$B$8/100)</f>
        <v>15080643.80992559</v>
      </c>
      <c r="K2">
        <f>Calcs!K6*(About!$B$8/100)</f>
        <v>14299441.202646175</v>
      </c>
      <c r="L2">
        <f>Calcs!L6*(About!$B$8/100)</f>
        <v>14342192.887970101</v>
      </c>
      <c r="M2">
        <f>Calcs!M6*(About!$B$8/100)</f>
        <v>14377616.934205152</v>
      </c>
      <c r="N2">
        <f>Calcs!N6*(About!$B$8/100)</f>
        <v>14434653.553133927</v>
      </c>
      <c r="O2">
        <f>Calcs!O6*(About!$B$8/100)</f>
        <v>14270939.195277575</v>
      </c>
      <c r="P2">
        <f>Calcs!P6*(About!$B$8/100)</f>
        <v>14616847.319938626</v>
      </c>
      <c r="Q2">
        <f>Calcs!Q6*(About!$B$8/100)</f>
        <v>14951099.708341934</v>
      </c>
      <c r="R2">
        <f>Calcs!R6*(About!$B$8/100)</f>
        <v>15267706.702434769</v>
      </c>
      <c r="S2">
        <f>Calcs!S6*(About!$B$8/100)</f>
        <v>15446806.144982366</v>
      </c>
      <c r="T2">
        <f>Calcs!T6*(About!$B$8/100)</f>
        <v>15927924.726232639</v>
      </c>
      <c r="U2">
        <f>Calcs!U6*(About!$B$8/100)</f>
        <v>16337587.259016911</v>
      </c>
      <c r="V2">
        <f>Calcs!V6*(About!$B$8/100)</f>
        <v>16637253.549304603</v>
      </c>
      <c r="W2">
        <f>Calcs!W6*(About!$B$8/100)</f>
        <v>16851562.809026849</v>
      </c>
      <c r="X2">
        <f>Calcs!X6*(About!$B$8/100)</f>
        <v>16972820.842318919</v>
      </c>
      <c r="Y2">
        <f>Calcs!Y6*(About!$B$8/100)</f>
        <v>17219235.07653765</v>
      </c>
      <c r="Z2">
        <f>Calcs!Z6*(About!$B$8/100)</f>
        <v>17373833.212103844</v>
      </c>
      <c r="AA2">
        <f>Calcs!AA6*(About!$B$8/100)</f>
        <v>17465288.683339775</v>
      </c>
      <c r="AB2">
        <f>Calcs!AB6*(About!$B$8/100)</f>
        <v>17510332.961968604</v>
      </c>
    </row>
    <row r="3" spans="1:28" x14ac:dyDescent="0.45">
      <c r="A3" t="s">
        <v>273</v>
      </c>
      <c r="B3">
        <f>Calcs!B7*(About!$B$8/100)</f>
        <v>24396744.974792168</v>
      </c>
      <c r="C3">
        <f>Calcs!C7*(About!$B$8/100)</f>
        <v>24268262.213943537</v>
      </c>
      <c r="D3">
        <f>Calcs!D7*(About!$B$8/100)</f>
        <v>24014427.029712301</v>
      </c>
      <c r="E3">
        <f>Calcs!E7*(About!$B$8/100)</f>
        <v>23910507.127547227</v>
      </c>
      <c r="F3">
        <f>Calcs!F7*(About!$B$8/100)</f>
        <v>23916959.785516225</v>
      </c>
      <c r="G3">
        <f>Calcs!G7*(About!$B$8/100)</f>
        <v>24113644.614927854</v>
      </c>
      <c r="H3">
        <f>Calcs!H7*(About!$B$8/100)</f>
        <v>24245235.729451146</v>
      </c>
      <c r="I3">
        <f>Calcs!I7*(About!$B$8/100)</f>
        <v>24454630.060261432</v>
      </c>
      <c r="J3">
        <f>Calcs!J7*(About!$B$8/100)</f>
        <v>24883948.127548315</v>
      </c>
      <c r="K3">
        <f>Calcs!K7*(About!$B$8/100)</f>
        <v>24750380.336563025</v>
      </c>
      <c r="L3">
        <f>Calcs!L7*(About!$B$8/100)</f>
        <v>25444558.787245151</v>
      </c>
      <c r="M3">
        <f>Calcs!M7*(About!$B$8/100)</f>
        <v>26260745.677521441</v>
      </c>
      <c r="N3">
        <f>Calcs!N7*(About!$B$8/100)</f>
        <v>27004673.477219012</v>
      </c>
      <c r="O3">
        <f>Calcs!O7*(About!$B$8/100)</f>
        <v>27474663.379603397</v>
      </c>
      <c r="P3">
        <f>Calcs!P7*(About!$B$8/100)</f>
        <v>29074881.050399248</v>
      </c>
      <c r="Q3">
        <f>Calcs!Q7*(About!$B$8/100)</f>
        <v>30494707.625283033</v>
      </c>
      <c r="R3">
        <f>Calcs!R7*(About!$B$8/100)</f>
        <v>31807032.775632564</v>
      </c>
      <c r="S3">
        <f>Calcs!S7*(About!$B$8/100)</f>
        <v>32875541.625216313</v>
      </c>
      <c r="T3">
        <f>Calcs!T7*(About!$B$8/100)</f>
        <v>33707988.916378088</v>
      </c>
      <c r="U3">
        <f>Calcs!U7*(About!$B$8/100)</f>
        <v>34416301.677458294</v>
      </c>
      <c r="V3">
        <f>Calcs!V7*(About!$B$8/100)</f>
        <v>35005705.320179857</v>
      </c>
      <c r="W3">
        <f>Calcs!W7*(About!$B$8/100)</f>
        <v>35508005.626777209</v>
      </c>
      <c r="X3">
        <f>Calcs!X7*(About!$B$8/100)</f>
        <v>35936398.582907028</v>
      </c>
      <c r="Y3">
        <f>Calcs!Y7*(About!$B$8/100)</f>
        <v>36354772.655571394</v>
      </c>
      <c r="Z3">
        <f>Calcs!Z7*(About!$B$8/100)</f>
        <v>36741811.230142705</v>
      </c>
      <c r="AA3">
        <f>Calcs!AA7*(About!$B$8/100)</f>
        <v>37143535.516384266</v>
      </c>
      <c r="AB3">
        <f>Calcs!AB7*(About!$B$8/100)</f>
        <v>37590543.42632322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2202198.2420191118</v>
      </c>
      <c r="C5">
        <f>Calcs!C8*(About!$B$8/100)</f>
        <v>2126685.2735165339</v>
      </c>
      <c r="D5">
        <f>Calcs!D8*(About!$B$8/100)</f>
        <v>2050601.3091762501</v>
      </c>
      <c r="E5">
        <f>Calcs!E8*(About!$B$8/100)</f>
        <v>1969541.7383288669</v>
      </c>
      <c r="F5">
        <f>Calcs!F8*(About!$B$8/100)</f>
        <v>1924276.7913846406</v>
      </c>
      <c r="G5">
        <f>Calcs!G8*(About!$B$8/100)</f>
        <v>1952285.10311237</v>
      </c>
      <c r="H5">
        <f>Calcs!H8*(About!$B$8/100)</f>
        <v>1466178.2408033095</v>
      </c>
      <c r="I5">
        <f>Calcs!I8*(About!$B$8/100)</f>
        <v>1498960.0363598627</v>
      </c>
      <c r="J5">
        <f>Calcs!J8*(About!$B$8/100)</f>
        <v>1519300.3754332566</v>
      </c>
      <c r="K5">
        <f>Calcs!K8*(About!$B$8/100)</f>
        <v>1534240.5979287522</v>
      </c>
      <c r="L5">
        <f>Calcs!L8*(About!$B$8/100)</f>
        <v>1547181.1986531594</v>
      </c>
      <c r="M5">
        <f>Calcs!M8*(About!$B$8/100)</f>
        <v>1570038.1355219518</v>
      </c>
      <c r="N5">
        <f>Calcs!N8*(About!$B$8/100)</f>
        <v>1608537.4941865772</v>
      </c>
      <c r="O5">
        <f>Calcs!O8*(About!$B$8/100)</f>
        <v>1646037.6174194422</v>
      </c>
      <c r="P5">
        <f>Calcs!P8*(About!$B$8/100)</f>
        <v>1684068.8917786765</v>
      </c>
      <c r="Q5">
        <f>Calcs!Q8*(About!$B$8/100)</f>
        <v>1718540.5838547579</v>
      </c>
      <c r="R5">
        <f>Calcs!R8*(About!$B$8/100)</f>
        <v>1747756.8094951196</v>
      </c>
      <c r="S5">
        <f>Calcs!S8*(About!$B$8/100)</f>
        <v>1769054.7036642104</v>
      </c>
      <c r="T5">
        <f>Calcs!T8*(About!$B$8/100)</f>
        <v>1798617.5564405252</v>
      </c>
      <c r="U5">
        <f>Calcs!U8*(About!$B$8/100)</f>
        <v>1820965.7630278287</v>
      </c>
      <c r="V5">
        <f>Calcs!V8*(About!$B$8/100)</f>
        <v>1812710.0116811399</v>
      </c>
      <c r="W5">
        <f>Calcs!W8*(About!$B$8/100)</f>
        <v>1826414.756756197</v>
      </c>
      <c r="X5">
        <f>Calcs!X8*(About!$B$8/100)</f>
        <v>1856903.0120585854</v>
      </c>
      <c r="Y5">
        <f>Calcs!Y8*(About!$B$8/100)</f>
        <v>1889043.475299797</v>
      </c>
      <c r="Z5">
        <f>Calcs!Z8*(About!$B$8/100)</f>
        <v>1919069.3716977288</v>
      </c>
      <c r="AA5">
        <f>Calcs!AA8*(About!$B$8/100)</f>
        <v>1947731.7485662871</v>
      </c>
      <c r="AB5">
        <f>Calcs!AB8*(About!$B$8/100)</f>
        <v>1965194.9935437255</v>
      </c>
    </row>
    <row r="6" spans="1:28" x14ac:dyDescent="0.45">
      <c r="A6" t="s">
        <v>275</v>
      </c>
      <c r="B6">
        <f>Calcs!B9*(About!$B$8/100)</f>
        <v>45522316.099405043</v>
      </c>
      <c r="C6">
        <f>Calcs!C9*(About!$B$8/100)</f>
        <v>46523564.483068518</v>
      </c>
      <c r="D6">
        <f>Calcs!D9*(About!$B$8/100)</f>
        <v>47778749.461945146</v>
      </c>
      <c r="E6">
        <f>Calcs!E9*(About!$B$8/100)</f>
        <v>49413047.516244307</v>
      </c>
      <c r="F6">
        <f>Calcs!F9*(About!$B$8/100)</f>
        <v>49512714.217643075</v>
      </c>
      <c r="G6">
        <f>Calcs!G9*(About!$B$8/100)</f>
        <v>50183659.807167076</v>
      </c>
      <c r="H6">
        <f>Calcs!H9*(About!$B$8/100)</f>
        <v>50992986.559921868</v>
      </c>
      <c r="I6">
        <f>Calcs!I9*(About!$B$8/100)</f>
        <v>52766767.764162973</v>
      </c>
      <c r="J6">
        <f>Calcs!J9*(About!$B$8/100)</f>
        <v>54690876.289947629</v>
      </c>
      <c r="K6">
        <f>Calcs!K9*(About!$B$8/100)</f>
        <v>54357376.274587199</v>
      </c>
      <c r="L6">
        <f>Calcs!L9*(About!$B$8/100)</f>
        <v>53573493.815459289</v>
      </c>
      <c r="M6">
        <f>Calcs!M9*(About!$B$8/100)</f>
        <v>53056507.083337612</v>
      </c>
      <c r="N6">
        <f>Calcs!N9*(About!$B$8/100)</f>
        <v>53210984.70868364</v>
      </c>
      <c r="O6">
        <f>Calcs!O9*(About!$B$8/100)</f>
        <v>53418795.448955618</v>
      </c>
      <c r="P6">
        <f>Calcs!P9*(About!$B$8/100)</f>
        <v>54745662.884583034</v>
      </c>
      <c r="Q6">
        <f>Calcs!Q9*(About!$B$8/100)</f>
        <v>55902439.934433237</v>
      </c>
      <c r="R6">
        <f>Calcs!R9*(About!$B$8/100)</f>
        <v>56881074.455819733</v>
      </c>
      <c r="S6">
        <f>Calcs!S9*(About!$B$8/100)</f>
        <v>57482881.021473639</v>
      </c>
      <c r="T6">
        <f>Calcs!T9*(About!$B$8/100)</f>
        <v>57774304.511766881</v>
      </c>
      <c r="U6">
        <f>Calcs!U9*(About!$B$8/100)</f>
        <v>58617590.511361457</v>
      </c>
      <c r="V6">
        <f>Calcs!V9*(About!$B$8/100)</f>
        <v>59347478.724724248</v>
      </c>
      <c r="W6">
        <f>Calcs!W9*(About!$B$8/100)</f>
        <v>59991146.464614272</v>
      </c>
      <c r="X6">
        <f>Calcs!X9*(About!$B$8/100)</f>
        <v>60538838.245145969</v>
      </c>
      <c r="Y6">
        <f>Calcs!Y9*(About!$B$8/100)</f>
        <v>61100518.564162888</v>
      </c>
      <c r="Z6">
        <f>Calcs!Z9*(About!$B$8/100)</f>
        <v>61679643.422267191</v>
      </c>
      <c r="AA6">
        <f>Calcs!AA9*(About!$B$8/100)</f>
        <v>62264748.862279721</v>
      </c>
      <c r="AB6">
        <f>Calcs!AB9*(About!$B$8/100)</f>
        <v>62898228.972345464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9559863.64900098</v>
      </c>
      <c r="C2">
        <f>Calcs!C6*(About!$B$9/100)</f>
        <v>9668196.0469474122</v>
      </c>
      <c r="D2">
        <f>Calcs!D6*(About!$B$9/100)</f>
        <v>9749718.8102280311</v>
      </c>
      <c r="E2">
        <f>Calcs!E6*(About!$B$9/100)</f>
        <v>9591612.9775975458</v>
      </c>
      <c r="F2">
        <f>Calcs!F6*(About!$B$9/100)</f>
        <v>9475711.3960428331</v>
      </c>
      <c r="G2">
        <f>Calcs!G6*(About!$B$9/100)</f>
        <v>9342905.5762631577</v>
      </c>
      <c r="H2">
        <f>Calcs!H6*(About!$B$9/100)</f>
        <v>9231200.6105899587</v>
      </c>
      <c r="I2">
        <f>Calcs!I6*(About!$B$9/100)</f>
        <v>9210435.9943265636</v>
      </c>
      <c r="J2">
        <f>Calcs!J6*(About!$B$9/100)</f>
        <v>9236014.3658937998</v>
      </c>
      <c r="K2">
        <f>Calcs!K6*(About!$B$9/100)</f>
        <v>8757573.3527350947</v>
      </c>
      <c r="L2">
        <f>Calcs!L6*(About!$B$9/100)</f>
        <v>8783756.2654008027</v>
      </c>
      <c r="M2">
        <f>Calcs!M6*(About!$B$9/100)</f>
        <v>8805451.426698206</v>
      </c>
      <c r="N2">
        <f>Calcs!N6*(About!$B$9/100)</f>
        <v>8840383.0276595298</v>
      </c>
      <c r="O2">
        <f>Calcs!O6*(About!$B$9/100)</f>
        <v>8740117.5363368616</v>
      </c>
      <c r="P2">
        <f>Calcs!P6*(About!$B$9/100)</f>
        <v>8951966.0786746982</v>
      </c>
      <c r="Q2">
        <f>Calcs!Q6*(About!$B$9/100)</f>
        <v>9156676.1626762431</v>
      </c>
      <c r="R2">
        <f>Calcs!R6*(About!$B$9/100)</f>
        <v>9350579.472285565</v>
      </c>
      <c r="S2">
        <f>Calcs!S6*(About!$B$9/100)</f>
        <v>9460267.4302495643</v>
      </c>
      <c r="T2">
        <f>Calcs!T6*(About!$B$9/100)</f>
        <v>9754924.4876094982</v>
      </c>
      <c r="U2">
        <f>Calcs!U6*(About!$B$9/100)</f>
        <v>10005818.884801857</v>
      </c>
      <c r="V2">
        <f>Calcs!V6*(About!$B$9/100)</f>
        <v>10189347.001834208</v>
      </c>
      <c r="W2">
        <f>Calcs!W6*(About!$B$9/100)</f>
        <v>10320598.918296551</v>
      </c>
      <c r="X2">
        <f>Calcs!X6*(About!$B$9/100)</f>
        <v>10394862.388184255</v>
      </c>
      <c r="Y2">
        <f>Calcs!Y6*(About!$B$9/100)</f>
        <v>10545776.728174636</v>
      </c>
      <c r="Z2">
        <f>Calcs!Z6*(About!$B$9/100)</f>
        <v>10640459.065283479</v>
      </c>
      <c r="AA2">
        <f>Calcs!AA6*(About!$B$9/100)</f>
        <v>10696470.204915242</v>
      </c>
      <c r="AB2">
        <f>Calcs!AB6*(About!$B$9/100)</f>
        <v>10724057.197205544</v>
      </c>
    </row>
    <row r="3" spans="1:28" x14ac:dyDescent="0.45">
      <c r="A3" t="s">
        <v>273</v>
      </c>
      <c r="B3">
        <f>Calcs!B7*(About!$B$9/100)</f>
        <v>14941582.727384875</v>
      </c>
      <c r="C3">
        <f>Calcs!C7*(About!$B$9/100)</f>
        <v>14862894.533437436</v>
      </c>
      <c r="D3">
        <f>Calcs!D7*(About!$B$9/100)</f>
        <v>14707435.294582797</v>
      </c>
      <c r="E3">
        <f>Calcs!E7*(About!$B$9/100)</f>
        <v>14643790.418316493</v>
      </c>
      <c r="F3">
        <f>Calcs!F7*(About!$B$9/100)</f>
        <v>14647742.294804726</v>
      </c>
      <c r="G3">
        <f>Calcs!G7*(About!$B$9/100)</f>
        <v>14768200.27610149</v>
      </c>
      <c r="H3">
        <f>Calcs!H7*(About!$B$9/100)</f>
        <v>14848792.155299723</v>
      </c>
      <c r="I3">
        <f>Calcs!I7*(About!$B$9/100)</f>
        <v>14977033.964593545</v>
      </c>
      <c r="J3">
        <f>Calcs!J7*(About!$B$9/100)</f>
        <v>15239966.22975252</v>
      </c>
      <c r="K3">
        <f>Calcs!K7*(About!$B$9/100)</f>
        <v>15158163.751561973</v>
      </c>
      <c r="L3">
        <f>Calcs!L7*(About!$B$9/100)</f>
        <v>15583307.546734311</v>
      </c>
      <c r="M3">
        <f>Calcs!M7*(About!$B$9/100)</f>
        <v>16083174.391867576</v>
      </c>
      <c r="N3">
        <f>Calcs!N7*(About!$B$9/100)</f>
        <v>16538786.76039738</v>
      </c>
      <c r="O3">
        <f>Calcs!O7*(About!$B$9/100)</f>
        <v>16826628.151319314</v>
      </c>
      <c r="P3">
        <f>Calcs!P7*(About!$B$9/100)</f>
        <v>17806668.100694694</v>
      </c>
      <c r="Q3">
        <f>Calcs!Q7*(About!$B$9/100)</f>
        <v>18676229.029789347</v>
      </c>
      <c r="R3">
        <f>Calcs!R7*(About!$B$9/100)</f>
        <v>19479951.609151281</v>
      </c>
      <c r="S3">
        <f>Calcs!S7*(About!$B$9/100)</f>
        <v>20134350.931171264</v>
      </c>
      <c r="T3">
        <f>Calcs!T7*(About!$B$9/100)</f>
        <v>20644176.323039431</v>
      </c>
      <c r="U3">
        <f>Calcs!U7*(About!$B$9/100)</f>
        <v>21077976.558582224</v>
      </c>
      <c r="V3">
        <f>Calcs!V7*(About!$B$9/100)</f>
        <v>21438951.897572964</v>
      </c>
      <c r="W3">
        <f>Calcs!W7*(About!$B$9/100)</f>
        <v>21746581.525737286</v>
      </c>
      <c r="X3">
        <f>Calcs!X7*(About!$B$9/100)</f>
        <v>22008947.214293536</v>
      </c>
      <c r="Y3">
        <f>Calcs!Y7*(About!$B$9/100)</f>
        <v>22265176.921337105</v>
      </c>
      <c r="Z3">
        <f>Calcs!Z7*(About!$B$9/100)</f>
        <v>22502215.464250166</v>
      </c>
      <c r="AA3">
        <f>Calcs!AA7*(About!$B$9/100)</f>
        <v>22748248.148638181</v>
      </c>
      <c r="AB3">
        <f>Calcs!AB7*(About!$B$9/100)</f>
        <v>23022014.410205018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1348717.9231995232</v>
      </c>
      <c r="C5">
        <f>Calcs!C8*(About!$B$9/100)</f>
        <v>1302470.6362340911</v>
      </c>
      <c r="D5">
        <f>Calcs!D8*(About!$B$9/100)</f>
        <v>1255873.6476361302</v>
      </c>
      <c r="E5">
        <f>Calcs!E8*(About!$B$9/100)</f>
        <v>1206229.3903832091</v>
      </c>
      <c r="F5">
        <f>Calcs!F8*(About!$B$9/100)</f>
        <v>1178507.2516259013</v>
      </c>
      <c r="G5">
        <f>Calcs!G8*(About!$B$9/100)</f>
        <v>1195660.7082516379</v>
      </c>
      <c r="H5">
        <f>Calcs!H8*(About!$B$9/100)</f>
        <v>897948.61981340579</v>
      </c>
      <c r="I5">
        <f>Calcs!I8*(About!$B$9/100)</f>
        <v>918025.55674767937</v>
      </c>
      <c r="J5">
        <f>Calcs!J8*(About!$B$9/100)</f>
        <v>930482.82755500206</v>
      </c>
      <c r="K5">
        <f>Calcs!K8*(About!$B$9/100)</f>
        <v>939632.84205950401</v>
      </c>
      <c r="L5">
        <f>Calcs!L8*(About!$B$9/100)</f>
        <v>947558.20490875177</v>
      </c>
      <c r="M5">
        <f>Calcs!M8*(About!$B$9/100)</f>
        <v>961556.74502025207</v>
      </c>
      <c r="N5">
        <f>Calcs!N8*(About!$B$9/100)</f>
        <v>985135.35573381768</v>
      </c>
      <c r="O5">
        <f>Calcs!O8*(About!$B$9/100)</f>
        <v>1008101.9930516204</v>
      </c>
      <c r="P5">
        <f>Calcs!P8*(About!$B$9/100)</f>
        <v>1031393.9294412294</v>
      </c>
      <c r="Q5">
        <f>Calcs!Q8*(About!$B$9/100)</f>
        <v>1052505.8293868941</v>
      </c>
      <c r="R5">
        <f>Calcs!R8*(About!$B$9/100)</f>
        <v>1070399.0628013704</v>
      </c>
      <c r="S5">
        <f>Calcs!S8*(About!$B$9/100)</f>
        <v>1083442.7802306979</v>
      </c>
      <c r="T5">
        <f>Calcs!T8*(About!$B$9/100)</f>
        <v>1101548.3025399735</v>
      </c>
      <c r="U5">
        <f>Calcs!U8*(About!$B$9/100)</f>
        <v>1115235.2750388829</v>
      </c>
      <c r="V5">
        <f>Calcs!V8*(About!$B$9/100)</f>
        <v>1110179.1090687616</v>
      </c>
      <c r="W5">
        <f>Calcs!W8*(About!$B$9/100)</f>
        <v>1118572.4657443454</v>
      </c>
      <c r="X5">
        <f>Calcs!X8*(About!$B$9/100)</f>
        <v>1137244.7431028599</v>
      </c>
      <c r="Y5">
        <f>Calcs!Y8*(About!$B$9/100)</f>
        <v>1156928.9014162428</v>
      </c>
      <c r="Z5">
        <f>Calcs!Z8*(About!$B$9/100)</f>
        <v>1175318.0109247915</v>
      </c>
      <c r="AA5">
        <f>Calcs!AA8*(About!$B$9/100)</f>
        <v>1192872.044284059</v>
      </c>
      <c r="AB5">
        <f>Calcs!AB8*(About!$B$9/100)</f>
        <v>1203567.2628383616</v>
      </c>
    </row>
    <row r="6" spans="1:28" x14ac:dyDescent="0.45">
      <c r="A6" t="s">
        <v>275</v>
      </c>
      <c r="B6">
        <f>Calcs!B9*(About!$B$9/100)</f>
        <v>27879762.347157918</v>
      </c>
      <c r="C6">
        <f>Calcs!C9*(About!$B$9/100)</f>
        <v>28492968.558503971</v>
      </c>
      <c r="D6">
        <f>Calcs!D9*(About!$B$9/100)</f>
        <v>29261696.117013682</v>
      </c>
      <c r="E6">
        <f>Calcs!E9*(About!$B$9/100)</f>
        <v>30262608.312667072</v>
      </c>
      <c r="F6">
        <f>Calcs!F9*(About!$B$9/100)</f>
        <v>30323648.351641696</v>
      </c>
      <c r="G6">
        <f>Calcs!G9*(About!$B$9/100)</f>
        <v>30734563.3750108</v>
      </c>
      <c r="H6">
        <f>Calcs!H9*(About!$B$9/100)</f>
        <v>31230228.786206689</v>
      </c>
      <c r="I6">
        <f>Calcs!I9*(About!$B$9/100)</f>
        <v>32316566.272245623</v>
      </c>
      <c r="J6">
        <f>Calcs!J9*(About!$B$9/100)</f>
        <v>33494970.47100997</v>
      </c>
      <c r="K6">
        <f>Calcs!K9*(About!$B$9/100)</f>
        <v>33290721.171595611</v>
      </c>
      <c r="L6">
        <f>Calcs!L9*(About!$B$9/100)</f>
        <v>32810638.90555121</v>
      </c>
      <c r="M6">
        <f>Calcs!M9*(About!$B$9/100)</f>
        <v>32494014.698717974</v>
      </c>
      <c r="N6">
        <f>Calcs!N9*(About!$B$9/100)</f>
        <v>32588623.230348833</v>
      </c>
      <c r="O6">
        <f>Calcs!O9*(About!$B$9/100)</f>
        <v>32715895.182841718</v>
      </c>
      <c r="P6">
        <f>Calcs!P9*(About!$B$9/100)</f>
        <v>33528524.063382328</v>
      </c>
      <c r="Q6">
        <f>Calcs!Q9*(About!$B$9/100)</f>
        <v>34236982.507545091</v>
      </c>
      <c r="R6">
        <f>Calcs!R9*(About!$B$9/100)</f>
        <v>34836339.047783539</v>
      </c>
      <c r="S6">
        <f>Calcs!S9*(About!$B$9/100)</f>
        <v>35204910.453349814</v>
      </c>
      <c r="T6">
        <f>Calcs!T9*(About!$B$9/100)</f>
        <v>35383390.336359568</v>
      </c>
      <c r="U6">
        <f>Calcs!U9*(About!$B$9/100)</f>
        <v>35899853.80469548</v>
      </c>
      <c r="V6">
        <f>Calcs!V9*(About!$B$9/100)</f>
        <v>36346867.745816372</v>
      </c>
      <c r="W6">
        <f>Calcs!W9*(About!$B$9/100)</f>
        <v>36741076.67796912</v>
      </c>
      <c r="X6">
        <f>Calcs!X9*(About!$B$9/100)</f>
        <v>37076505.935289249</v>
      </c>
      <c r="Y6">
        <f>Calcs!Y9*(About!$B$9/100)</f>
        <v>37420502.356189109</v>
      </c>
      <c r="Z6">
        <f>Calcs!Z9*(About!$B$9/100)</f>
        <v>37775182.539377123</v>
      </c>
      <c r="AA6">
        <f>Calcs!AA9*(About!$B$9/100)</f>
        <v>38133525.480012164</v>
      </c>
      <c r="AB6">
        <f>Calcs!AB9*(About!$B$9/100)</f>
        <v>38521495.083353922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8861633.9053546172</v>
      </c>
      <c r="C2">
        <f>Calcs!C13</f>
        <v>8793531.0723472778</v>
      </c>
      <c r="D2">
        <f>Calcs!D13</f>
        <v>8437818.1705036834</v>
      </c>
      <c r="E2">
        <f>Calcs!E13</f>
        <v>8250186.6415944342</v>
      </c>
      <c r="F2">
        <f>Calcs!F13</f>
        <v>8162845.9554233002</v>
      </c>
      <c r="G2">
        <f>Calcs!G13</f>
        <v>8080460.4738549581</v>
      </c>
      <c r="H2">
        <f>Calcs!H13</f>
        <v>7957184.1442198446</v>
      </c>
      <c r="I2">
        <f>Calcs!I13</f>
        <v>7824080.6861287635</v>
      </c>
      <c r="J2">
        <f>Calcs!J13</f>
        <v>7678297.7339069992</v>
      </c>
      <c r="K2">
        <f>Calcs!K13</f>
        <v>7447485.1363162426</v>
      </c>
      <c r="L2">
        <f>Calcs!L13</f>
        <v>7282776.6337417802</v>
      </c>
      <c r="M2">
        <f>Calcs!M13</f>
        <v>7118651.0964147076</v>
      </c>
      <c r="N2">
        <f>Calcs!N13</f>
        <v>6959210.1012541428</v>
      </c>
      <c r="O2">
        <f>Calcs!O13</f>
        <v>6809159.0106140021</v>
      </c>
      <c r="P2">
        <f>Calcs!P13</f>
        <v>6662605.7114581894</v>
      </c>
      <c r="Q2">
        <f>Calcs!Q13</f>
        <v>6520674.4939066656</v>
      </c>
      <c r="R2">
        <f>Calcs!R13</f>
        <v>6385447.3767001024</v>
      </c>
      <c r="S2">
        <f>Calcs!S13</f>
        <v>6261088.3973198393</v>
      </c>
      <c r="T2">
        <f>Calcs!T13</f>
        <v>6138853.0770550594</v>
      </c>
      <c r="U2">
        <f>Calcs!U13</f>
        <v>6027277.6927425163</v>
      </c>
      <c r="V2">
        <f>Calcs!V13</f>
        <v>5920386.850596481</v>
      </c>
      <c r="W2">
        <f>Calcs!W13</f>
        <v>5817243.6421836512</v>
      </c>
      <c r="X2">
        <f>Calcs!X13</f>
        <v>5697714.9462817432</v>
      </c>
      <c r="Y2">
        <f>Calcs!Y13</f>
        <v>5598943.9772243267</v>
      </c>
      <c r="Z2">
        <f>Calcs!Z13</f>
        <v>5501401.3992239023</v>
      </c>
      <c r="AA2">
        <f>Calcs!AA13</f>
        <v>5404837.3700315943</v>
      </c>
      <c r="AB2">
        <f>Calcs!AB13</f>
        <v>5308231.7004644722</v>
      </c>
    </row>
    <row r="3" spans="1:28" x14ac:dyDescent="0.45">
      <c r="A3" t="s">
        <v>273</v>
      </c>
      <c r="B3">
        <f>Calcs!B14</f>
        <v>13315571.676147074</v>
      </c>
      <c r="C3">
        <f>Calcs!C14</f>
        <v>13458793.745317815</v>
      </c>
      <c r="D3">
        <f>Calcs!D14</f>
        <v>13302683.980142323</v>
      </c>
      <c r="E3">
        <f>Calcs!E14</f>
        <v>13219944.555388065</v>
      </c>
      <c r="F3">
        <f>Calcs!F14</f>
        <v>13359106.688014496</v>
      </c>
      <c r="G3">
        <f>Calcs!G14</f>
        <v>13520608.881728325</v>
      </c>
      <c r="H3">
        <f>Calcs!H14</f>
        <v>13650651.772270624</v>
      </c>
      <c r="I3">
        <f>Calcs!I14</f>
        <v>13741989.934423847</v>
      </c>
      <c r="J3">
        <f>Calcs!J14</f>
        <v>13726895.298553985</v>
      </c>
      <c r="K3">
        <f>Calcs!K14</f>
        <v>13572388.68780881</v>
      </c>
      <c r="L3">
        <f>Calcs!L14</f>
        <v>13482049.894651106</v>
      </c>
      <c r="M3">
        <f>Calcs!M14</f>
        <v>13382654.319971483</v>
      </c>
      <c r="N3">
        <f>Calcs!N14</f>
        <v>13289234.139077589</v>
      </c>
      <c r="O3">
        <f>Calcs!O14</f>
        <v>13212074.524548331</v>
      </c>
      <c r="P3">
        <f>Calcs!P14</f>
        <v>13142576.738984741</v>
      </c>
      <c r="Q3">
        <f>Calcs!Q14</f>
        <v>13077513.653338782</v>
      </c>
      <c r="R3">
        <f>Calcs!R14</f>
        <v>13066000.089702873</v>
      </c>
      <c r="S3">
        <f>Calcs!S14</f>
        <v>13040620.281254098</v>
      </c>
      <c r="T3">
        <f>Calcs!T14</f>
        <v>13031979.90348031</v>
      </c>
      <c r="U3">
        <f>Calcs!U14</f>
        <v>13039266.969072662</v>
      </c>
      <c r="V3">
        <f>Calcs!V14</f>
        <v>13063584.947963696</v>
      </c>
      <c r="W3">
        <f>Calcs!W14</f>
        <v>13087507.343294004</v>
      </c>
      <c r="X3">
        <f>Calcs!X14</f>
        <v>13132478.94809249</v>
      </c>
      <c r="Y3">
        <f>Calcs!Y14</f>
        <v>13179199.448633142</v>
      </c>
      <c r="Z3">
        <f>Calcs!Z14</f>
        <v>13229334.459908491</v>
      </c>
      <c r="AA3">
        <f>Calcs!AA14</f>
        <v>13283092.183792612</v>
      </c>
      <c r="AB3">
        <f>Calcs!AB14</f>
        <v>13332040.44438578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1302427.6434139833</v>
      </c>
      <c r="C5">
        <f>Calcs!C15</f>
        <v>1322810.6068851496</v>
      </c>
      <c r="D5">
        <f>Calcs!D15</f>
        <v>1320145.6228970909</v>
      </c>
      <c r="E5">
        <f>Calcs!E15</f>
        <v>1318896.4116526886</v>
      </c>
      <c r="F5">
        <f>Calcs!F15</f>
        <v>1332283.7921552015</v>
      </c>
      <c r="G5">
        <f>Calcs!G15</f>
        <v>1348211.2355213326</v>
      </c>
      <c r="H5">
        <f>Calcs!H15</f>
        <v>1424225.7397432209</v>
      </c>
      <c r="I5">
        <f>Calcs!I15</f>
        <v>1437342.4578094466</v>
      </c>
      <c r="J5">
        <f>Calcs!J15</f>
        <v>1443026.3689714777</v>
      </c>
      <c r="K5">
        <f>Calcs!K15</f>
        <v>1443442.7727196119</v>
      </c>
      <c r="L5">
        <f>Calcs!L15</f>
        <v>1443151.2900959181</v>
      </c>
      <c r="M5">
        <f>Calcs!M15</f>
        <v>1439382.8361753039</v>
      </c>
      <c r="N5">
        <f>Calcs!N15</f>
        <v>1438799.8709279159</v>
      </c>
      <c r="O5">
        <f>Calcs!O15</f>
        <v>1437862.9624946143</v>
      </c>
      <c r="P5">
        <f>Calcs!P15</f>
        <v>1442797.3469100038</v>
      </c>
      <c r="Q5">
        <f>Calcs!Q15</f>
        <v>1438966.4324271698</v>
      </c>
      <c r="R5">
        <f>Calcs!R15</f>
        <v>1447981.5735742741</v>
      </c>
      <c r="S5">
        <f>Calcs!S15</f>
        <v>1454435.8316703534</v>
      </c>
      <c r="T5">
        <f>Calcs!T15</f>
        <v>1460681.8878923652</v>
      </c>
      <c r="U5">
        <f>Calcs!U15</f>
        <v>1467989.7736721197</v>
      </c>
      <c r="V5">
        <f>Calcs!V15</f>
        <v>1475068.6373904001</v>
      </c>
      <c r="W5">
        <f>Calcs!W15</f>
        <v>1483896.3968508441</v>
      </c>
      <c r="X5">
        <f>Calcs!X15</f>
        <v>1493244.6609964557</v>
      </c>
      <c r="Y5">
        <f>Calcs!Y15</f>
        <v>1502842.7673909478</v>
      </c>
      <c r="Z5">
        <f>Calcs!Z15</f>
        <v>1512649.0756595067</v>
      </c>
      <c r="AA5">
        <f>Calcs!AA15</f>
        <v>1522476.2041154727</v>
      </c>
      <c r="AB5">
        <f>Calcs!AB15</f>
        <v>1532157.5912595917</v>
      </c>
    </row>
    <row r="6" spans="1:28" x14ac:dyDescent="0.45">
      <c r="A6" t="s">
        <v>275</v>
      </c>
      <c r="B6">
        <f>Calcs!B16</f>
        <v>71896000.490405425</v>
      </c>
      <c r="C6">
        <f>Calcs!C16</f>
        <v>73209941.697455317</v>
      </c>
      <c r="D6">
        <f>Calcs!D16</f>
        <v>73007257.173051029</v>
      </c>
      <c r="E6">
        <f>Calcs!E16</f>
        <v>72995223.10472995</v>
      </c>
      <c r="F6">
        <f>Calcs!F16</f>
        <v>73835879.811650574</v>
      </c>
      <c r="G6">
        <f>Calcs!G16</f>
        <v>74756694.240087017</v>
      </c>
      <c r="H6">
        <f>Calcs!H16</f>
        <v>76009549.017285645</v>
      </c>
      <c r="I6">
        <f>Calcs!I16</f>
        <v>76757514.249871597</v>
      </c>
      <c r="J6">
        <f>Calcs!J16</f>
        <v>77074605.704075739</v>
      </c>
      <c r="K6">
        <f>Calcs!K16</f>
        <v>77080310.435425192</v>
      </c>
      <c r="L6">
        <f>Calcs!L16</f>
        <v>77039377.946983591</v>
      </c>
      <c r="M6">
        <f>Calcs!M16</f>
        <v>76931924.959777579</v>
      </c>
      <c r="N6">
        <f>Calcs!N16</f>
        <v>76809647.999137983</v>
      </c>
      <c r="O6">
        <f>Calcs!O16</f>
        <v>76723181.760837927</v>
      </c>
      <c r="P6">
        <f>Calcs!P16</f>
        <v>76616686.502252623</v>
      </c>
      <c r="Q6">
        <f>Calcs!Q16</f>
        <v>76508483.988299951</v>
      </c>
      <c r="R6">
        <f>Calcs!R16</f>
        <v>76430845.50946036</v>
      </c>
      <c r="S6">
        <f>Calcs!S16</f>
        <v>76474505.442452222</v>
      </c>
      <c r="T6">
        <f>Calcs!T16</f>
        <v>76569133.194215715</v>
      </c>
      <c r="U6">
        <f>Calcs!U16</f>
        <v>76721724.347719461</v>
      </c>
      <c r="V6">
        <f>Calcs!V16</f>
        <v>76918704.140774325</v>
      </c>
      <c r="W6">
        <f>Calcs!W16</f>
        <v>77151952.700291663</v>
      </c>
      <c r="X6">
        <f>Calcs!X16</f>
        <v>77413058.670559183</v>
      </c>
      <c r="Y6">
        <f>Calcs!Y16</f>
        <v>77690092.084192842</v>
      </c>
      <c r="Z6">
        <f>Calcs!Z16</f>
        <v>77974558.304730669</v>
      </c>
      <c r="AA6">
        <f>Calcs!AA16</f>
        <v>78259357.648267016</v>
      </c>
      <c r="AB6">
        <f>Calcs!AB16</f>
        <v>78535912.197590321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2026-06-11T23:24:43Z</dcterms:modified>
</cp:coreProperties>
</file>