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ivia\Documents\EPS_Models by Region\RMI\Wyoming\WY-eps\"/>
    </mc:Choice>
  </mc:AlternateContent>
  <xr:revisionPtr revIDLastSave="0" documentId="13_ncr:1_{D1B4EBF6-60FC-4AD1-BE0B-AF5E6BF5D5B5}" xr6:coauthVersionLast="47" xr6:coauthVersionMax="47" xr10:uidLastSave="{00000000-0000-0000-0000-000000000000}"/>
  <bookViews>
    <workbookView xWindow="9645" yWindow="375" windowWidth="16980" windowHeight="1611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L225" i="23" s="1"/>
  <c r="T225" i="23" s="1"/>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9" i="23" l="1"/>
  <c r="T229" i="23" s="1"/>
  <c r="L221" i="23"/>
  <c r="T221" i="23" s="1"/>
  <c r="L227" i="23"/>
  <c r="T227" i="23" s="1"/>
  <c r="L224" i="23"/>
  <c r="T224" i="23" s="1"/>
  <c r="L222" i="23"/>
  <c r="T222" i="23" s="1"/>
  <c r="T220" i="23"/>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<sst xmlns="http://schemas.openxmlformats.org/spreadsheetml/2006/main" count="32060" uniqueCount="2370">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</sst>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136</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Wyoming</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x14ac:dyDescent="0.2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x14ac:dyDescent="0.2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x14ac:dyDescent="0.2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x14ac:dyDescent="0.25">
      <c r="A7" s="73" t="s">
        <v>774</v>
      </c>
      <c r="B7" s="116">
        <f>'State 2005 Data'!J9</f>
        <v>5.2864294409061161</v>
      </c>
      <c r="C7" s="118">
        <f>D28</f>
        <v>7.6132600000000004</v>
      </c>
      <c r="D7" s="75">
        <v>0.06</v>
      </c>
      <c r="E7" s="75">
        <v>0.02</v>
      </c>
      <c r="F7" s="117">
        <f t="shared" si="0"/>
        <v>7.1564643999999999</v>
      </c>
      <c r="G7" s="117">
        <f t="shared" si="0"/>
        <v>7.4609947999999999</v>
      </c>
      <c r="H7" s="69"/>
      <c r="I7" s="76">
        <f t="shared" si="1"/>
        <v>-0.35374253643180231</v>
      </c>
      <c r="J7" s="76">
        <f t="shared" si="3"/>
        <v>-0.41134860181187904</v>
      </c>
      <c r="K7" s="69" t="str">
        <f t="shared" si="2"/>
        <v>In a scenario limiting global warming to 1.5 °C, Wyoming would need to cut its agriculture emissions by -41 to -35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Wyoming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0.39526820183314498</v>
      </c>
      <c r="C9" s="118">
        <f>C28</f>
        <v>1.59965</v>
      </c>
      <c r="D9" s="75">
        <v>0.06</v>
      </c>
      <c r="E9" s="75">
        <v>0.02</v>
      </c>
      <c r="F9" s="117">
        <f t="shared" si="0"/>
        <v>1.503671</v>
      </c>
      <c r="G9" s="117">
        <f t="shared" si="0"/>
        <v>1.5676570000000001</v>
      </c>
      <c r="H9" s="69"/>
      <c r="I9" s="76">
        <f t="shared" si="1"/>
        <v>-2.804179018262507</v>
      </c>
      <c r="J9" s="76">
        <f t="shared" si="3"/>
        <v>-2.966058976486444</v>
      </c>
      <c r="K9" s="69" t="str">
        <f t="shared" si="2"/>
        <v>In a scenario limiting global warming to 1.5 °C, Wyoming would need to cut its waste emissions by -297 to -280 percent of 2005 levels.</v>
      </c>
      <c r="L9" s="69"/>
      <c r="M9" s="69"/>
      <c r="N9" s="69"/>
      <c r="O9" s="69"/>
      <c r="P9" s="69"/>
      <c r="Q9" s="69"/>
      <c r="R9" s="69"/>
      <c r="S9" s="69"/>
      <c r="T9" s="69"/>
      <c r="U9" s="69"/>
      <c r="V9" s="69"/>
      <c r="W9" s="69"/>
      <c r="X9" s="69"/>
      <c r="Y9" s="69"/>
      <c r="Z9" s="69"/>
    </row>
    <row r="10" spans="1:26" x14ac:dyDescent="0.25">
      <c r="A10" s="73" t="s">
        <v>1864</v>
      </c>
      <c r="B10" s="119">
        <f>SUM(B3:B9)</f>
        <v>-0.75666235726073916</v>
      </c>
      <c r="C10" s="119">
        <f>SUM(C3:C9)</f>
        <v>60.091929999999991</v>
      </c>
      <c r="D10" s="76">
        <f>1-F10/$C10</f>
        <v>0.52651809652311032</v>
      </c>
      <c r="E10" s="76">
        <f>1-G10/$C10</f>
        <v>0.37781239843686165</v>
      </c>
      <c r="F10" s="117">
        <f>SUM(F3:F9)</f>
        <v>28.452441400000005</v>
      </c>
      <c r="G10" s="117">
        <f>SUM(G3:G9)</f>
        <v>37.388453799999994</v>
      </c>
      <c r="H10" s="171">
        <f>IFERROR(B10*(1-'Unique State Inputs'!A$8),"")</f>
        <v>-0.41616429649340658</v>
      </c>
      <c r="I10" s="76">
        <f t="shared" si="1"/>
        <v>38.60255961853742</v>
      </c>
      <c r="J10" s="76">
        <f t="shared" si="3"/>
        <v>50.412334895782671</v>
      </c>
      <c r="K10" s="69" t="str">
        <f t="shared" si="2"/>
        <v>In a scenario limiting global warming to 1.5 °C, Wyoming would need to cut its total (including land use) emissions by 5041 to 3860 percent of 2005 levels.</v>
      </c>
      <c r="L10" s="69"/>
      <c r="M10" s="69"/>
      <c r="N10" s="69"/>
      <c r="O10" s="69"/>
      <c r="P10" s="69"/>
      <c r="Q10" s="69"/>
      <c r="R10" s="69"/>
      <c r="S10" s="69"/>
      <c r="T10" s="69"/>
      <c r="U10" s="69"/>
      <c r="V10" s="69"/>
      <c r="W10" s="69"/>
      <c r="X10" s="69"/>
      <c r="Y10" s="69"/>
      <c r="Z10" s="69"/>
    </row>
    <row r="11" spans="1:26" x14ac:dyDescent="0.25">
      <c r="A11" s="73" t="s">
        <v>1866</v>
      </c>
      <c r="B11" s="119">
        <f>SUM(B3:B9)-B8</f>
        <v>5.6816976427392607</v>
      </c>
      <c r="C11" s="119">
        <f>SUM(C3:C9)-C8</f>
        <v>66.530289999999994</v>
      </c>
      <c r="D11" s="76">
        <f>1-F11/$C11</f>
        <v>0.47556516888773503</v>
      </c>
      <c r="E11" s="76">
        <f>1-G11/$C11</f>
        <v>0.34125022151564344</v>
      </c>
      <c r="F11" s="117">
        <f>F10-F8</f>
        <v>34.890801400000008</v>
      </c>
      <c r="G11" s="117">
        <f>G10-G8</f>
        <v>43.826813799999996</v>
      </c>
      <c r="H11" s="171">
        <f>IFERROR(B11*(1-'Unique State Inputs'!A$8),"")</f>
        <v>3.1249337035065938</v>
      </c>
      <c r="I11" s="76">
        <f t="shared" si="1"/>
        <v>-5.1409113250838967</v>
      </c>
      <c r="J11" s="76">
        <f t="shared" si="3"/>
        <v>-6.7136828736402467</v>
      </c>
      <c r="K11" s="69" t="str">
        <f t="shared" si="2"/>
        <v>In a scenario limiting global warming to 1.5 °C, Wyoming would need to cut its total (excluding land use) emissions by -671 to -514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31.57031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Wyoming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Wyoming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Wyoming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Wyoming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Wyoming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Wyoming,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Wyoming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Wyoming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Wyoming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Wyoming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Wyoming,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Wyoming,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Wyoming.//**Natural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Wyoming.</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Wyoming.</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Wyoming.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Wyoming.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Wyoming.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Wyoming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Wyoming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Wyoming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Wyoming increased by 0%.//**Natural Gas Nonpeaker : **From 2010-2018, electricity exports in  Wyoming increased by 0%.//**Nuclear : **From 2010-2018, electricity exports in  Wyoming increased by 0%.//**Hydro : **From 2010-2018, electricity exports in  Wyoming increased by 0%.//**Onshore Wind : **From 2010-2018, electricity exports in  Wyoming increased by 0%.//**Solar PV : **From 2010-2018, electricity exports in  Wyoming increased by 0%.//**Biomass : **From 2010-2018, electricity exports in  Wyoming increased by 0%.//**Petroleum : **From 2010-2018, electricity exports in  Wyoming increased by 0%.</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Wyoming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Wyoming increased by 0%.</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Wyoming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Wyoming increased by 0%.</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Wyoming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Wyoming increased by 0%.</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Wyoming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Wyoming increased by 0%.</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Wyoming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Wyoming increased by 0%.</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Wyoming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Wyoming increased by 0%.</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Wyoming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Wyoming increased by 0%.</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Wyoming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Wyoming increased by 0%.</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Wyoming,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Wyoming,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Wyoming, a 100% setting provides for an additional 0 MW of demand response capacity in 2050 (on top of a BAU quantity of 0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Wyoming will retire 0 MW of coal by 2050.  Wyoming currently has 0 MW of coal capacity.//**Natural Gas Nonpeaker : **The EIA projects that  Wyoming will retire 0 MW of gas non-peaking plants by 2050.  Wyoming currently has 0MW of natural gas non-peaking capacity.//**Nuclear : **The EIA projects that  Wyoming will retire 0 MW of nuclear capacity by 2050.  Wyoming currently has 0 MW of nuclear capacity.//**Natural Gas Peaker : **The EIA projects that  Wyoming will retire 0 MW of natural gas peaker capacity by 2050.  Wyoming currently has 0 MW of natural gas peaker capacity.//**Lignite : **The EIA projects that  Wyoming will retire 0 MW of natural gas peaker capacity by 2050.  Wyoming currently has 0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Wyoming will retire 0 MW of coal by 2050.  Wyoming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Wyoming will retire 0 MW of coal by 2050.  Wyoming currently has 0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Wyoming will retire 0 MW of gas non-peaking plants by 2050.  Wyoming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Wyoming will retire 0 MW of gas non-peaking plants by 2050.  Wyoming currently has 0MW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Wyoming will retire 0 MW of nuclear capacity by 2050.  Wyoming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Wyoming will retire 0 MW of nuclear capacity by 2050.  Wyoming currently has 0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Wyoming will retire 0 MW of biomass capacity by 2050.  Wyoming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Wyoming will retire 0 MW of petroleum capacity by 2050.  Wyoming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Wyoming will retire 0 MW of natural gas peaker capacity by 2050.  Wyoming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Wyoming will retire 0 MW of natural gas peaker capacity by 2050.  Wyoming currently has 0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Wyoming will retire 0 MW of natural gas peaker capacity by 2050.  Wyoming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Wyoming will retire 0 MW of natural gas peaker capacity by 2050.  Wyoming currently has 0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Wyoming had about 0 of grid battery storage.  The BAU scenario is based on EIA AEO data and sees grid battery capacity reach 0 by 2050.  The additional potential is based on NREL's Renewable Electricity Futures Study (80% RE-ITI (2014) scenario) and suggests  Wyoming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Wyoming had about 0 of grid battery storage.  The BAU scenario is based on EIA AEO data and sees grid battery capacity reach 0 by 2050.  The additional potential is based on NREL's Renewable Electricity Futures Study (80% RE-ITI (2014) scenario) and suggests  Wyoming could reach 0 of grid battery storage by 2050.</v>
      </c>
      <c r="U255" s="305" t="str">
        <f>N255&amp;O255&amp;P255&amp;T255</f>
        <v>**Description:** This policy causes grid-scale electricity storage from chemical batteries to increase above the amount predicted in the BAU Scenario. // **Guidance for setting values: **In 2019,  Wyoming had about 0 of grid battery storage.  The BAU scenario is based on EIA AEO data and sees grid battery capacity reach 0 by 2050.  The additional potential is based on NREL's Renewable Electricity Futures Study (80% RE-ITI (2014) scenario) and suggests  Wyoming could reach 0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Wyoming does not have a capacity construction subsidy for onshore wind. However, the Investment Tax Credit, a similar program for solar power, covers 30% of system costs through 2019, with declining amounts thereafter.//**Solar PV : ** Wyoming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Wyoming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Wyoming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Wyoming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Wyoming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Wyoming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Wyoming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Wyoming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0"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6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30" x14ac:dyDescent="0.25">
      <c r="A4" s="271" t="s">
        <v>304</v>
      </c>
      <c r="B4" s="271" t="s">
        <v>305</v>
      </c>
      <c r="C4" s="271" t="s">
        <v>306</v>
      </c>
      <c r="D4" s="275" t="s">
        <v>2241</v>
      </c>
      <c r="E4" s="297" t="s">
        <v>2242</v>
      </c>
    </row>
    <row r="5" spans="1:5" ht="30" x14ac:dyDescent="0.25">
      <c r="A5" s="271" t="s">
        <v>304</v>
      </c>
      <c r="B5" s="271" t="s">
        <v>371</v>
      </c>
      <c r="C5" s="271" t="s">
        <v>372</v>
      </c>
      <c r="D5" s="275" t="s">
        <v>2241</v>
      </c>
      <c r="E5" s="297" t="s">
        <v>2243</v>
      </c>
    </row>
    <row r="6" spans="1:5" ht="45" x14ac:dyDescent="0.25">
      <c r="A6" s="271" t="s">
        <v>304</v>
      </c>
      <c r="B6" s="271" t="s">
        <v>378</v>
      </c>
      <c r="C6" s="271" t="s">
        <v>379</v>
      </c>
      <c r="D6" s="275" t="s">
        <v>2241</v>
      </c>
      <c r="E6" s="297" t="s">
        <v>2244</v>
      </c>
    </row>
    <row r="7" spans="1:5" ht="45" x14ac:dyDescent="0.25">
      <c r="A7" s="271" t="s">
        <v>304</v>
      </c>
      <c r="B7" s="271" t="s">
        <v>2189</v>
      </c>
      <c r="C7" s="271" t="s">
        <v>387</v>
      </c>
      <c r="D7" s="275" t="s">
        <v>2241</v>
      </c>
      <c r="E7" s="297" t="s">
        <v>2245</v>
      </c>
    </row>
    <row r="8" spans="1:5" ht="30" x14ac:dyDescent="0.25">
      <c r="A8" s="271" t="s">
        <v>304</v>
      </c>
      <c r="B8" s="271" t="s">
        <v>412</v>
      </c>
      <c r="C8" s="271" t="s">
        <v>413</v>
      </c>
      <c r="D8" s="275" t="s">
        <v>2241</v>
      </c>
      <c r="E8" s="297" t="s">
        <v>2246</v>
      </c>
    </row>
    <row r="9" spans="1:5" ht="30" x14ac:dyDescent="0.25">
      <c r="A9" s="271" t="s">
        <v>304</v>
      </c>
      <c r="B9" s="271" t="s">
        <v>420</v>
      </c>
      <c r="C9" s="271" t="s">
        <v>421</v>
      </c>
      <c r="D9" s="275" t="s">
        <v>2241</v>
      </c>
      <c r="E9" s="297" t="s">
        <v>2247</v>
      </c>
    </row>
    <row r="10" spans="1:5" ht="30" x14ac:dyDescent="0.25">
      <c r="A10" s="271" t="s">
        <v>304</v>
      </c>
      <c r="B10" s="271" t="s">
        <v>429</v>
      </c>
      <c r="C10" s="271" t="s">
        <v>430</v>
      </c>
      <c r="D10" s="275" t="s">
        <v>2241</v>
      </c>
      <c r="E10" s="297" t="s">
        <v>2248</v>
      </c>
    </row>
    <row r="11" spans="1:5" ht="45" x14ac:dyDescent="0.25">
      <c r="A11" s="271" t="s">
        <v>304</v>
      </c>
      <c r="B11" s="271" t="s">
        <v>2190</v>
      </c>
      <c r="C11" s="271" t="s">
        <v>456</v>
      </c>
      <c r="D11" s="275" t="s">
        <v>2241</v>
      </c>
      <c r="E11" s="297" t="s">
        <v>2249</v>
      </c>
    </row>
    <row r="12" spans="1:5" ht="30" x14ac:dyDescent="0.25">
      <c r="A12" s="271" t="s">
        <v>304</v>
      </c>
      <c r="B12" s="271" t="s">
        <v>471</v>
      </c>
      <c r="C12" s="271" t="s">
        <v>472</v>
      </c>
      <c r="D12" s="275" t="s">
        <v>2241</v>
      </c>
      <c r="E12" s="297" t="s">
        <v>2250</v>
      </c>
    </row>
    <row r="13" spans="1:5" x14ac:dyDescent="0.25">
      <c r="A13" s="271" t="s">
        <v>304</v>
      </c>
      <c r="B13" s="271" t="s">
        <v>479</v>
      </c>
      <c r="C13" s="271" t="s">
        <v>480</v>
      </c>
      <c r="D13" s="275" t="s">
        <v>2241</v>
      </c>
      <c r="E13" s="297" t="s">
        <v>2251</v>
      </c>
    </row>
    <row r="14" spans="1:5" ht="30" x14ac:dyDescent="0.25">
      <c r="A14" s="271" t="s">
        <v>490</v>
      </c>
      <c r="B14" s="271" t="s">
        <v>491</v>
      </c>
      <c r="C14" s="271" t="s">
        <v>492</v>
      </c>
      <c r="D14" s="275" t="s">
        <v>2241</v>
      </c>
      <c r="E14" s="297" t="s">
        <v>2252</v>
      </c>
    </row>
    <row r="15" spans="1:5" ht="30" x14ac:dyDescent="0.25">
      <c r="A15" s="271" t="s">
        <v>490</v>
      </c>
      <c r="B15" s="271" t="s">
        <v>515</v>
      </c>
      <c r="C15" s="271" t="s">
        <v>516</v>
      </c>
      <c r="D15" s="275" t="s">
        <v>2241</v>
      </c>
      <c r="E15" s="297" t="s">
        <v>2253</v>
      </c>
    </row>
    <row r="16" spans="1:5" ht="45" x14ac:dyDescent="0.25">
      <c r="A16" s="271" t="s">
        <v>490</v>
      </c>
      <c r="B16" s="271" t="s">
        <v>525</v>
      </c>
      <c r="C16" s="271" t="s">
        <v>526</v>
      </c>
      <c r="D16" s="275" t="s">
        <v>2241</v>
      </c>
      <c r="E16" s="297" t="s">
        <v>2254</v>
      </c>
    </row>
    <row r="17" spans="1:5" ht="30" x14ac:dyDescent="0.25">
      <c r="A17" s="271" t="s">
        <v>490</v>
      </c>
      <c r="B17" s="271" t="s">
        <v>533</v>
      </c>
      <c r="C17" s="271" t="s">
        <v>534</v>
      </c>
      <c r="D17" s="275" t="s">
        <v>2241</v>
      </c>
      <c r="E17" s="297" t="s">
        <v>2255</v>
      </c>
    </row>
    <row r="18" spans="1:5" x14ac:dyDescent="0.25">
      <c r="A18" s="271" t="s">
        <v>490</v>
      </c>
      <c r="B18" s="271" t="s">
        <v>543</v>
      </c>
      <c r="C18" s="271" t="s">
        <v>544</v>
      </c>
      <c r="D18" s="275" t="s">
        <v>2241</v>
      </c>
      <c r="E18" s="297" t="s">
        <v>2256</v>
      </c>
    </row>
    <row r="19" spans="1:5" ht="30" x14ac:dyDescent="0.25">
      <c r="A19" s="271" t="s">
        <v>490</v>
      </c>
      <c r="B19" s="271" t="s">
        <v>551</v>
      </c>
      <c r="C19" s="271" t="s">
        <v>552</v>
      </c>
      <c r="D19" s="275" t="s">
        <v>2241</v>
      </c>
      <c r="E19" s="297" t="s">
        <v>2257</v>
      </c>
    </row>
    <row r="20" spans="1:5" ht="30" x14ac:dyDescent="0.25">
      <c r="A20" s="271" t="s">
        <v>490</v>
      </c>
      <c r="B20" s="271" t="s">
        <v>557</v>
      </c>
      <c r="C20" s="271" t="s">
        <v>558</v>
      </c>
      <c r="D20" s="275" t="s">
        <v>2241</v>
      </c>
      <c r="E20" s="297" t="s">
        <v>2258</v>
      </c>
    </row>
    <row r="21" spans="1:5" ht="30" x14ac:dyDescent="0.25">
      <c r="A21" s="271" t="s">
        <v>490</v>
      </c>
      <c r="B21" s="271" t="s">
        <v>567</v>
      </c>
      <c r="C21" s="271" t="s">
        <v>568</v>
      </c>
      <c r="D21" s="275" t="s">
        <v>2241</v>
      </c>
      <c r="E21" s="297" t="s">
        <v>2259</v>
      </c>
    </row>
    <row r="22" spans="1:5" x14ac:dyDescent="0.25">
      <c r="A22" s="271" t="s">
        <v>575</v>
      </c>
      <c r="B22" s="271" t="s">
        <v>580</v>
      </c>
      <c r="C22" s="271" t="s">
        <v>577</v>
      </c>
      <c r="D22" s="275" t="s">
        <v>2241</v>
      </c>
      <c r="E22" s="297" t="s">
        <v>2260</v>
      </c>
    </row>
    <row r="23" spans="1:5" x14ac:dyDescent="0.25">
      <c r="A23" s="271" t="s">
        <v>575</v>
      </c>
      <c r="B23" s="271" t="s">
        <v>619</v>
      </c>
      <c r="C23" s="271" t="s">
        <v>620</v>
      </c>
      <c r="D23" s="275" t="s">
        <v>2241</v>
      </c>
      <c r="E23" s="297" t="s">
        <v>2261</v>
      </c>
    </row>
    <row r="24" spans="1:5" ht="75" x14ac:dyDescent="0.25">
      <c r="A24" s="271" t="s">
        <v>575</v>
      </c>
      <c r="B24" s="271" t="s">
        <v>627</v>
      </c>
      <c r="C24" s="271" t="s">
        <v>628</v>
      </c>
      <c r="D24" s="275" t="s">
        <v>2241</v>
      </c>
      <c r="E24" s="297" t="s">
        <v>2262</v>
      </c>
    </row>
    <row r="25" spans="1:5" ht="30" x14ac:dyDescent="0.25">
      <c r="A25" s="271" t="s">
        <v>575</v>
      </c>
      <c r="B25" s="271" t="s">
        <v>634</v>
      </c>
      <c r="C25" s="271" t="s">
        <v>635</v>
      </c>
      <c r="D25" s="275" t="s">
        <v>2241</v>
      </c>
      <c r="E25" s="297" t="s">
        <v>2263</v>
      </c>
    </row>
    <row r="26" spans="1:5" ht="30" x14ac:dyDescent="0.25">
      <c r="A26" s="271" t="s">
        <v>575</v>
      </c>
      <c r="B26" s="271" t="s">
        <v>642</v>
      </c>
      <c r="C26" s="271" t="s">
        <v>643</v>
      </c>
      <c r="D26" s="275" t="s">
        <v>2241</v>
      </c>
      <c r="E26" s="297" t="s">
        <v>2264</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2265</v>
      </c>
    </row>
    <row r="29" spans="1:5" x14ac:dyDescent="0.25">
      <c r="A29" s="271" t="s">
        <v>575</v>
      </c>
      <c r="B29" s="271" t="s">
        <v>656</v>
      </c>
      <c r="C29" s="271" t="s">
        <v>657</v>
      </c>
      <c r="D29" s="275" t="s">
        <v>2241</v>
      </c>
      <c r="E29" s="297" t="s">
        <v>2266</v>
      </c>
    </row>
    <row r="30" spans="1:5" x14ac:dyDescent="0.25">
      <c r="A30" s="271" t="s">
        <v>575</v>
      </c>
      <c r="B30" s="271" t="s">
        <v>666</v>
      </c>
      <c r="C30" s="271" t="s">
        <v>667</v>
      </c>
      <c r="D30" s="275" t="s">
        <v>2241</v>
      </c>
      <c r="E30" s="297" t="s">
        <v>2267</v>
      </c>
    </row>
    <row r="31" spans="1:5" ht="30" x14ac:dyDescent="0.25">
      <c r="A31" s="271" t="s">
        <v>575</v>
      </c>
      <c r="B31" s="271" t="s">
        <v>672</v>
      </c>
      <c r="C31" s="271" t="s">
        <v>673</v>
      </c>
      <c r="D31" s="275" t="s">
        <v>2241</v>
      </c>
      <c r="E31" s="297" t="s">
        <v>2268</v>
      </c>
    </row>
    <row r="32" spans="1:5" x14ac:dyDescent="0.25">
      <c r="A32" s="271" t="s">
        <v>575</v>
      </c>
      <c r="B32" s="271" t="s">
        <v>682</v>
      </c>
      <c r="C32" s="271" t="s">
        <v>683</v>
      </c>
      <c r="D32" s="275" t="s">
        <v>2241</v>
      </c>
      <c r="E32" s="298" t="s">
        <v>2269</v>
      </c>
    </row>
    <row r="33" spans="1:5" ht="30" x14ac:dyDescent="0.25">
      <c r="A33" s="271" t="s">
        <v>575</v>
      </c>
      <c r="B33" s="271" t="s">
        <v>684</v>
      </c>
      <c r="C33" s="271" t="s">
        <v>685</v>
      </c>
      <c r="D33" s="275" t="s">
        <v>2241</v>
      </c>
      <c r="E33" s="298" t="s">
        <v>2361</v>
      </c>
    </row>
    <row r="34" spans="1:5" x14ac:dyDescent="0.25">
      <c r="A34" s="271" t="s">
        <v>575</v>
      </c>
      <c r="B34" s="271" t="s">
        <v>688</v>
      </c>
      <c r="C34" s="271" t="s">
        <v>689</v>
      </c>
      <c r="D34" s="275" t="s">
        <v>2241</v>
      </c>
      <c r="E34" s="297" t="s">
        <v>2270</v>
      </c>
    </row>
    <row r="35" spans="1:5" x14ac:dyDescent="0.25">
      <c r="A35" s="271" t="s">
        <v>575</v>
      </c>
      <c r="B35" s="271" t="s">
        <v>691</v>
      </c>
      <c r="C35" s="271" t="s">
        <v>692</v>
      </c>
      <c r="D35" s="275" t="s">
        <v>2241</v>
      </c>
      <c r="E35" s="297" t="s">
        <v>2271</v>
      </c>
    </row>
    <row r="36" spans="1:5" ht="30" x14ac:dyDescent="0.25">
      <c r="A36" s="271" t="s">
        <v>575</v>
      </c>
      <c r="B36" s="271" t="s">
        <v>699</v>
      </c>
      <c r="C36" s="271" t="s">
        <v>700</v>
      </c>
      <c r="D36" s="275" t="s">
        <v>2241</v>
      </c>
      <c r="E36" s="298" t="s">
        <v>2272</v>
      </c>
    </row>
    <row r="37" spans="1:5" ht="30" x14ac:dyDescent="0.25">
      <c r="A37" s="271" t="s">
        <v>575</v>
      </c>
      <c r="B37" s="271" t="s">
        <v>717</v>
      </c>
      <c r="C37" s="271" t="s">
        <v>718</v>
      </c>
      <c r="D37" s="275" t="s">
        <v>2241</v>
      </c>
      <c r="E37" s="297" t="s">
        <v>2273</v>
      </c>
    </row>
    <row r="38" spans="1:5" x14ac:dyDescent="0.25">
      <c r="A38" s="271" t="s">
        <v>575</v>
      </c>
      <c r="B38" s="271" t="s">
        <v>726</v>
      </c>
      <c r="C38" s="271" t="s">
        <v>727</v>
      </c>
      <c r="D38" s="275" t="s">
        <v>2241</v>
      </c>
      <c r="E38" s="297" t="s">
        <v>2274</v>
      </c>
    </row>
    <row r="39" spans="1:5" ht="30" x14ac:dyDescent="0.25">
      <c r="A39" s="271" t="s">
        <v>575</v>
      </c>
      <c r="B39" s="271" t="s">
        <v>735</v>
      </c>
      <c r="C39" s="271" t="s">
        <v>736</v>
      </c>
      <c r="D39" s="275" t="s">
        <v>2241</v>
      </c>
      <c r="E39" s="298" t="s">
        <v>2275</v>
      </c>
    </row>
    <row r="40" spans="1:5" x14ac:dyDescent="0.25">
      <c r="A40" s="271" t="s">
        <v>575</v>
      </c>
      <c r="B40" s="271" t="s">
        <v>747</v>
      </c>
      <c r="C40" s="271" t="s">
        <v>748</v>
      </c>
      <c r="D40" s="275" t="s">
        <v>2241</v>
      </c>
      <c r="E40" s="298" t="s">
        <v>2276</v>
      </c>
    </row>
    <row r="41" spans="1:5" ht="60" x14ac:dyDescent="0.25">
      <c r="A41" s="271" t="s">
        <v>753</v>
      </c>
      <c r="B41" s="271" t="s">
        <v>619</v>
      </c>
      <c r="C41" s="271" t="s">
        <v>754</v>
      </c>
      <c r="D41" s="275" t="s">
        <v>2241</v>
      </c>
      <c r="E41" s="298" t="s">
        <v>2366</v>
      </c>
    </row>
    <row r="42" spans="1:5" x14ac:dyDescent="0.25">
      <c r="A42" s="271" t="s">
        <v>753</v>
      </c>
      <c r="B42" s="271" t="s">
        <v>778</v>
      </c>
      <c r="C42" s="271" t="s">
        <v>779</v>
      </c>
      <c r="D42" s="275" t="s">
        <v>2241</v>
      </c>
      <c r="E42" s="297" t="s">
        <v>2277</v>
      </c>
    </row>
    <row r="43" spans="1:5" ht="30" x14ac:dyDescent="0.25">
      <c r="A43" s="271" t="s">
        <v>753</v>
      </c>
      <c r="B43" s="271" t="s">
        <v>785</v>
      </c>
      <c r="C43" s="271" t="s">
        <v>786</v>
      </c>
      <c r="D43" s="275" t="s">
        <v>2241</v>
      </c>
      <c r="E43" s="297" t="s">
        <v>2278</v>
      </c>
    </row>
    <row r="44" spans="1:5" ht="45" x14ac:dyDescent="0.25">
      <c r="A44" s="271" t="s">
        <v>753</v>
      </c>
      <c r="B44" s="271" t="s">
        <v>791</v>
      </c>
      <c r="C44" s="271" t="s">
        <v>792</v>
      </c>
      <c r="D44" s="275" t="s">
        <v>2241</v>
      </c>
      <c r="E44" s="297" t="s">
        <v>2279</v>
      </c>
    </row>
    <row r="45" spans="1:5" ht="60" x14ac:dyDescent="0.25">
      <c r="A45" s="271" t="s">
        <v>753</v>
      </c>
      <c r="B45" s="271" t="s">
        <v>797</v>
      </c>
      <c r="C45" s="271" t="s">
        <v>798</v>
      </c>
      <c r="D45" s="275" t="s">
        <v>2241</v>
      </c>
      <c r="E45" s="297" t="s">
        <v>2365</v>
      </c>
    </row>
    <row r="46" spans="1:5" x14ac:dyDescent="0.25">
      <c r="A46" s="271" t="s">
        <v>753</v>
      </c>
      <c r="B46" s="271" t="s">
        <v>824</v>
      </c>
      <c r="C46" s="271" t="s">
        <v>825</v>
      </c>
      <c r="D46" s="275" t="s">
        <v>2241</v>
      </c>
      <c r="E46" s="297" t="s">
        <v>2280</v>
      </c>
    </row>
    <row r="47" spans="1:5" ht="90" x14ac:dyDescent="0.25">
      <c r="A47" s="271" t="s">
        <v>753</v>
      </c>
      <c r="B47" s="271" t="s">
        <v>830</v>
      </c>
      <c r="C47" s="271" t="s">
        <v>831</v>
      </c>
      <c r="D47" s="275" t="s">
        <v>2241</v>
      </c>
      <c r="E47" s="298" t="s">
        <v>2367</v>
      </c>
    </row>
    <row r="48" spans="1:5" x14ac:dyDescent="0.25">
      <c r="A48" s="271" t="s">
        <v>753</v>
      </c>
      <c r="B48" s="271" t="s">
        <v>869</v>
      </c>
      <c r="C48" s="271" t="s">
        <v>870</v>
      </c>
      <c r="D48" s="275" t="s">
        <v>2241</v>
      </c>
      <c r="E48" s="297" t="s">
        <v>2281</v>
      </c>
    </row>
    <row r="49" spans="1:5" ht="30" x14ac:dyDescent="0.25">
      <c r="A49" s="271" t="s">
        <v>753</v>
      </c>
      <c r="B49" s="271" t="s">
        <v>876</v>
      </c>
      <c r="C49" s="271" t="s">
        <v>877</v>
      </c>
      <c r="D49" s="275" t="s">
        <v>2241</v>
      </c>
      <c r="E49" s="297" t="s">
        <v>2282</v>
      </c>
    </row>
    <row r="50" spans="1:5" ht="30" x14ac:dyDescent="0.25">
      <c r="A50" s="271" t="s">
        <v>753</v>
      </c>
      <c r="B50" s="271" t="s">
        <v>880</v>
      </c>
      <c r="C50" s="271" t="s">
        <v>881</v>
      </c>
      <c r="D50" s="275" t="s">
        <v>2241</v>
      </c>
      <c r="E50" s="297" t="s">
        <v>2283</v>
      </c>
    </row>
    <row r="51" spans="1:5" ht="30" x14ac:dyDescent="0.25">
      <c r="A51" s="271" t="s">
        <v>753</v>
      </c>
      <c r="B51" s="271" t="s">
        <v>884</v>
      </c>
      <c r="C51" s="271" t="s">
        <v>885</v>
      </c>
      <c r="D51" s="275" t="s">
        <v>2241</v>
      </c>
      <c r="E51" s="297" t="s">
        <v>2284</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2285</v>
      </c>
    </row>
    <row r="54" spans="1:5" ht="30" x14ac:dyDescent="0.25">
      <c r="A54" s="271" t="s">
        <v>753</v>
      </c>
      <c r="B54" s="271" t="s">
        <v>909</v>
      </c>
      <c r="C54" s="271" t="s">
        <v>910</v>
      </c>
      <c r="D54" s="275" t="s">
        <v>2241</v>
      </c>
      <c r="E54" s="297" t="s">
        <v>2286</v>
      </c>
    </row>
    <row r="55" spans="1:5" ht="30" x14ac:dyDescent="0.25">
      <c r="A55" s="271" t="s">
        <v>753</v>
      </c>
      <c r="B55" s="271" t="s">
        <v>917</v>
      </c>
      <c r="C55" s="271" t="s">
        <v>918</v>
      </c>
      <c r="D55" s="275" t="s">
        <v>2241</v>
      </c>
      <c r="E55" s="297" t="s">
        <v>2287</v>
      </c>
    </row>
    <row r="56" spans="1:5" x14ac:dyDescent="0.25">
      <c r="A56" s="271" t="s">
        <v>930</v>
      </c>
      <c r="B56" s="271" t="s">
        <v>931</v>
      </c>
      <c r="C56" s="271" t="s">
        <v>932</v>
      </c>
      <c r="D56" s="275" t="s">
        <v>2241</v>
      </c>
      <c r="E56" s="297" t="s">
        <v>2288</v>
      </c>
    </row>
    <row r="57" spans="1:5" x14ac:dyDescent="0.25">
      <c r="A57" s="271" t="s">
        <v>930</v>
      </c>
      <c r="B57" s="271" t="s">
        <v>937</v>
      </c>
      <c r="C57" s="271" t="s">
        <v>938</v>
      </c>
      <c r="D57" s="275" t="s">
        <v>2241</v>
      </c>
      <c r="E57" s="297" t="s">
        <v>2289</v>
      </c>
    </row>
    <row r="58" spans="1:5" x14ac:dyDescent="0.25">
      <c r="A58" s="271" t="s">
        <v>930</v>
      </c>
      <c r="B58" s="271" t="s">
        <v>942</v>
      </c>
      <c r="C58" s="271" t="s">
        <v>943</v>
      </c>
      <c r="D58" s="275" t="s">
        <v>2241</v>
      </c>
      <c r="E58" s="297" t="s">
        <v>2290</v>
      </c>
    </row>
    <row r="59" spans="1:5" x14ac:dyDescent="0.25">
      <c r="A59" s="271" t="s">
        <v>930</v>
      </c>
      <c r="B59" s="271" t="s">
        <v>946</v>
      </c>
      <c r="C59" s="271" t="s">
        <v>947</v>
      </c>
      <c r="D59" s="275" t="s">
        <v>2241</v>
      </c>
      <c r="E59" s="297" t="s">
        <v>2291</v>
      </c>
    </row>
    <row r="60" spans="1:5" ht="45" x14ac:dyDescent="0.25">
      <c r="A60" s="271" t="s">
        <v>930</v>
      </c>
      <c r="B60" s="271" t="s">
        <v>952</v>
      </c>
      <c r="C60" s="271" t="s">
        <v>953</v>
      </c>
      <c r="D60" s="275" t="s">
        <v>2241</v>
      </c>
      <c r="E60" s="297" t="s">
        <v>2292</v>
      </c>
    </row>
    <row r="61" spans="1:5" x14ac:dyDescent="0.25">
      <c r="A61" s="271" t="s">
        <v>930</v>
      </c>
      <c r="B61" s="271" t="s">
        <v>958</v>
      </c>
      <c r="C61" s="271" t="s">
        <v>959</v>
      </c>
      <c r="D61" s="275" t="s">
        <v>2241</v>
      </c>
      <c r="E61" s="297" t="s">
        <v>2293</v>
      </c>
    </row>
    <row r="62" spans="1:5" ht="30" x14ac:dyDescent="0.25">
      <c r="A62" s="271" t="s">
        <v>930</v>
      </c>
      <c r="B62" s="271" t="s">
        <v>964</v>
      </c>
      <c r="C62" s="271" t="s">
        <v>965</v>
      </c>
      <c r="D62" s="275" t="s">
        <v>2241</v>
      </c>
      <c r="E62" s="297" t="s">
        <v>2294</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2363</v>
      </c>
    </row>
    <row r="65" spans="1:5" ht="30" x14ac:dyDescent="0.25">
      <c r="A65" s="271" t="s">
        <v>981</v>
      </c>
      <c r="B65" s="271" t="s">
        <v>982</v>
      </c>
      <c r="C65" s="271" t="s">
        <v>983</v>
      </c>
      <c r="D65" s="275" t="s">
        <v>2241</v>
      </c>
      <c r="E65" s="297" t="s">
        <v>2295</v>
      </c>
    </row>
    <row r="66" spans="1:5" x14ac:dyDescent="0.25">
      <c r="A66" s="271" t="s">
        <v>981</v>
      </c>
      <c r="B66" s="271" t="s">
        <v>990</v>
      </c>
      <c r="C66" s="271" t="s">
        <v>991</v>
      </c>
      <c r="D66" s="275" t="s">
        <v>2241</v>
      </c>
      <c r="E66" s="297" t="s">
        <v>2296</v>
      </c>
    </row>
    <row r="67" spans="1:5" ht="30" x14ac:dyDescent="0.25">
      <c r="A67" s="271" t="s">
        <v>981</v>
      </c>
      <c r="B67" s="271" t="s">
        <v>998</v>
      </c>
      <c r="C67" s="271" t="s">
        <v>999</v>
      </c>
      <c r="D67" s="275" t="s">
        <v>2241</v>
      </c>
      <c r="E67" s="297" t="s">
        <v>2297</v>
      </c>
    </row>
    <row r="68" spans="1:5" ht="75" x14ac:dyDescent="0.25">
      <c r="A68" s="271" t="s">
        <v>1005</v>
      </c>
      <c r="B68" s="271" t="s">
        <v>1006</v>
      </c>
      <c r="C68" s="271" t="s">
        <v>1007</v>
      </c>
      <c r="D68" s="275" t="s">
        <v>2241</v>
      </c>
      <c r="E68" s="297" t="s">
        <v>2368</v>
      </c>
    </row>
    <row r="69" spans="1:5" x14ac:dyDescent="0.25">
      <c r="A69" s="271" t="s">
        <v>1005</v>
      </c>
      <c r="B69" s="271" t="s">
        <v>1025</v>
      </c>
      <c r="C69" s="271" t="s">
        <v>1026</v>
      </c>
      <c r="D69" s="275" t="s">
        <v>2241</v>
      </c>
      <c r="E69" s="297" t="s">
        <v>2298</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2299</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2300</v>
      </c>
    </row>
    <row r="75" spans="1:5" x14ac:dyDescent="0.25">
      <c r="A75" s="271" t="s">
        <v>1005</v>
      </c>
      <c r="B75" s="271" t="s">
        <v>1074</v>
      </c>
      <c r="C75" s="271" t="s">
        <v>1075</v>
      </c>
      <c r="D75" s="275" t="s">
        <v>2241</v>
      </c>
      <c r="E75" s="297" t="s">
        <v>2301</v>
      </c>
    </row>
    <row r="76" spans="1:5" ht="75" x14ac:dyDescent="0.25">
      <c r="A76" s="271" t="s">
        <v>1086</v>
      </c>
      <c r="B76" s="271" t="s">
        <v>1087</v>
      </c>
      <c r="C76" s="271" t="s">
        <v>1088</v>
      </c>
      <c r="D76" s="275" t="s">
        <v>2241</v>
      </c>
      <c r="E76" s="297" t="s">
        <v>2364</v>
      </c>
    </row>
    <row r="77" spans="1:5" ht="45" x14ac:dyDescent="0.25">
      <c r="A77" s="271" t="s">
        <v>1086</v>
      </c>
      <c r="B77" s="271" t="s">
        <v>1087</v>
      </c>
      <c r="C77" s="271" t="s">
        <v>1106</v>
      </c>
      <c r="D77" s="275" t="s">
        <v>2241</v>
      </c>
      <c r="E77" s="297" t="s">
        <v>2302</v>
      </c>
    </row>
    <row r="78" spans="1:5" ht="45" x14ac:dyDescent="0.25">
      <c r="A78" s="271" t="s">
        <v>1086</v>
      </c>
      <c r="B78" s="271" t="s">
        <v>1087</v>
      </c>
      <c r="C78" s="271" t="s">
        <v>1109</v>
      </c>
      <c r="D78" s="275" t="s">
        <v>2241</v>
      </c>
      <c r="E78" s="297" t="s">
        <v>2302</v>
      </c>
    </row>
    <row r="79" spans="1:5" ht="45" x14ac:dyDescent="0.25">
      <c r="A79" s="271" t="s">
        <v>1086</v>
      </c>
      <c r="B79" s="271" t="s">
        <v>1087</v>
      </c>
      <c r="C79" s="271" t="s">
        <v>1133</v>
      </c>
      <c r="D79" s="275" t="s">
        <v>2241</v>
      </c>
      <c r="E79" s="297" t="s">
        <v>2302</v>
      </c>
    </row>
    <row r="80" spans="1:5" ht="45" x14ac:dyDescent="0.25">
      <c r="A80" s="271" t="s">
        <v>1086</v>
      </c>
      <c r="B80" s="271" t="s">
        <v>1087</v>
      </c>
      <c r="C80" s="271" t="s">
        <v>1151</v>
      </c>
      <c r="D80" s="275" t="s">
        <v>2241</v>
      </c>
      <c r="E80" s="297" t="s">
        <v>2302</v>
      </c>
    </row>
    <row r="81" spans="1:5" ht="75" x14ac:dyDescent="0.25">
      <c r="A81" s="271" t="s">
        <v>1086</v>
      </c>
      <c r="B81" s="271" t="s">
        <v>1174</v>
      </c>
      <c r="C81" s="271" t="s">
        <v>1175</v>
      </c>
      <c r="D81" s="275" t="s">
        <v>2241</v>
      </c>
      <c r="E81" s="297" t="s">
        <v>2303</v>
      </c>
    </row>
    <row r="82" spans="1:5" ht="75" x14ac:dyDescent="0.25">
      <c r="A82" s="271" t="s">
        <v>1086</v>
      </c>
      <c r="B82" s="271" t="s">
        <v>1181</v>
      </c>
      <c r="C82" s="271" t="s">
        <v>1182</v>
      </c>
      <c r="D82" s="275" t="s">
        <v>2241</v>
      </c>
      <c r="E82" s="297" t="s">
        <v>2369</v>
      </c>
    </row>
    <row r="83" spans="1:5" ht="45" x14ac:dyDescent="0.25">
      <c r="A83" s="271" t="s">
        <v>1086</v>
      </c>
      <c r="B83" s="271" t="s">
        <v>1181</v>
      </c>
      <c r="C83" s="271" t="s">
        <v>1191</v>
      </c>
      <c r="D83" s="275" t="s">
        <v>2241</v>
      </c>
      <c r="E83" s="297" t="s">
        <v>2304</v>
      </c>
    </row>
    <row r="84" spans="1:5" ht="45" x14ac:dyDescent="0.25">
      <c r="A84" s="271" t="s">
        <v>1086</v>
      </c>
      <c r="B84" s="271" t="s">
        <v>1181</v>
      </c>
      <c r="C84" s="271" t="s">
        <v>1194</v>
      </c>
      <c r="D84" s="275" t="s">
        <v>2241</v>
      </c>
      <c r="E84" s="297" t="s">
        <v>2304</v>
      </c>
    </row>
    <row r="85" spans="1:5" ht="45" x14ac:dyDescent="0.25">
      <c r="A85" s="271" t="s">
        <v>1086</v>
      </c>
      <c r="B85" s="271" t="s">
        <v>1181</v>
      </c>
      <c r="C85" s="271" t="s">
        <v>1202</v>
      </c>
      <c r="D85" s="275" t="s">
        <v>2241</v>
      </c>
      <c r="E85" s="297" t="s">
        <v>2304</v>
      </c>
    </row>
    <row r="86" spans="1:5" ht="45" x14ac:dyDescent="0.25">
      <c r="A86" s="271" t="s">
        <v>1086</v>
      </c>
      <c r="B86" s="271" t="s">
        <v>1181</v>
      </c>
      <c r="C86" s="271" t="s">
        <v>1212</v>
      </c>
      <c r="D86" s="275" t="s">
        <v>2241</v>
      </c>
      <c r="E86" s="297" t="s">
        <v>2304</v>
      </c>
    </row>
    <row r="87" spans="1:5" ht="45" x14ac:dyDescent="0.25">
      <c r="A87" s="271" t="s">
        <v>1221</v>
      </c>
      <c r="B87" s="271" t="s">
        <v>1222</v>
      </c>
      <c r="C87" s="271" t="s">
        <v>1223</v>
      </c>
      <c r="D87" s="275" t="s">
        <v>2241</v>
      </c>
      <c r="E87" s="297" t="s">
        <v>2305</v>
      </c>
    </row>
    <row r="88" spans="1:5" ht="105" x14ac:dyDescent="0.25">
      <c r="A88" s="271" t="s">
        <v>1228</v>
      </c>
      <c r="B88" s="271" t="s">
        <v>1229</v>
      </c>
      <c r="C88" s="271" t="s">
        <v>1230</v>
      </c>
      <c r="D88" s="275" t="s">
        <v>2241</v>
      </c>
      <c r="E88" s="297" t="s">
        <v>2306</v>
      </c>
    </row>
    <row r="89" spans="1:5" ht="105" x14ac:dyDescent="0.25">
      <c r="A89" s="271" t="s">
        <v>1228</v>
      </c>
      <c r="B89" s="271" t="s">
        <v>1249</v>
      </c>
      <c r="C89" s="271" t="s">
        <v>1250</v>
      </c>
      <c r="D89" s="275" t="s">
        <v>2241</v>
      </c>
      <c r="E89" s="297" t="s">
        <v>2306</v>
      </c>
    </row>
    <row r="90" spans="1:5" ht="105" x14ac:dyDescent="0.25">
      <c r="A90" s="271" t="s">
        <v>1228</v>
      </c>
      <c r="B90" s="271" t="s">
        <v>414</v>
      </c>
      <c r="C90" s="271" t="s">
        <v>1252</v>
      </c>
      <c r="D90" s="275" t="s">
        <v>2241</v>
      </c>
      <c r="E90" s="297" t="s">
        <v>2306</v>
      </c>
    </row>
    <row r="91" spans="1:5" ht="105" x14ac:dyDescent="0.25">
      <c r="A91" s="271" t="s">
        <v>1228</v>
      </c>
      <c r="B91" s="271" t="s">
        <v>1254</v>
      </c>
      <c r="C91" s="271" t="s">
        <v>1255</v>
      </c>
      <c r="D91" s="275" t="s">
        <v>2241</v>
      </c>
      <c r="E91" s="297" t="s">
        <v>2306</v>
      </c>
    </row>
    <row r="92" spans="1:5" ht="105" x14ac:dyDescent="0.25">
      <c r="A92" s="271" t="s">
        <v>1228</v>
      </c>
      <c r="B92" s="271" t="s">
        <v>1257</v>
      </c>
      <c r="C92" s="271" t="s">
        <v>1258</v>
      </c>
      <c r="D92" s="275" t="s">
        <v>2241</v>
      </c>
      <c r="E92" s="297" t="s">
        <v>2306</v>
      </c>
    </row>
    <row r="93" spans="1:5" ht="105" x14ac:dyDescent="0.25">
      <c r="A93" s="271" t="s">
        <v>1228</v>
      </c>
      <c r="B93" s="271" t="s">
        <v>543</v>
      </c>
      <c r="C93" s="271" t="s">
        <v>1260</v>
      </c>
      <c r="D93" s="275" t="s">
        <v>2241</v>
      </c>
      <c r="E93" s="297" t="s">
        <v>2306</v>
      </c>
    </row>
    <row r="94" spans="1:5" ht="105" x14ac:dyDescent="0.25">
      <c r="A94" s="271" t="s">
        <v>1228</v>
      </c>
      <c r="B94" s="271" t="s">
        <v>1262</v>
      </c>
      <c r="C94" s="271" t="s">
        <v>1263</v>
      </c>
      <c r="D94" s="275" t="s">
        <v>2241</v>
      </c>
      <c r="E94" s="297" t="s">
        <v>2306</v>
      </c>
    </row>
    <row r="95" spans="1:5" ht="105" x14ac:dyDescent="0.25">
      <c r="A95" s="271" t="s">
        <v>1228</v>
      </c>
      <c r="B95" s="271" t="s">
        <v>1265</v>
      </c>
      <c r="C95" s="271" t="s">
        <v>1266</v>
      </c>
      <c r="D95" s="275" t="s">
        <v>2241</v>
      </c>
      <c r="E95" s="297" t="s">
        <v>2306</v>
      </c>
    </row>
    <row r="96" spans="1:5" ht="105" x14ac:dyDescent="0.25">
      <c r="A96" s="271" t="s">
        <v>1228</v>
      </c>
      <c r="B96" s="271" t="s">
        <v>1268</v>
      </c>
      <c r="C96" s="271" t="s">
        <v>1269</v>
      </c>
      <c r="D96" s="275" t="s">
        <v>2241</v>
      </c>
      <c r="E96" s="297" t="s">
        <v>2306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Wyoming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Wyoming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Wyoming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Wyoming,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Wyoming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Wyoming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Wyoming,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Wyoming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Wyoming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Wyoming,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Wyoming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Wyoming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Wyoming,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Wyoming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Wyoming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Wyoming,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Wyoming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Wyoming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Wyoming,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Wyoming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Wyoming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Wyoming,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Wyoming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Wyoming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Wyoming,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Wyoming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Wyoming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Wyoming,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Wyoming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Wyoming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Wyoming,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Wyoming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Wyoming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Wyoming,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Wyoming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Wyoming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Wyoming,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Wyoming.//**Natural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Wyoming.//**Natural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Wyoming.//**Natural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Wyoming.//**Natural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Wyoming.//**Natural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Wyoming.//**Natural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Wyoming.//**Natural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Wyoming.//**Natural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Wyoming.//**Natural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Wyoming.//**Natural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Wyoming.//**Natural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Wyoming.//**Natural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Wyoming.//**Natural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Wyoming.//**Natural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Wyoming.//**Natural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Wyoming.//**Natural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Wyoming.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Wyoming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Wyoming increased by 0%.//**Natural Gas Nonpeaker : **From 2010-2018, electricity exports in  Wyoming increased by 0%.//**Nuclear : **From 2010-2018, electricity exports in  Wyoming increased by 0%.//**Hydro : **From 2010-2018, electricity exports in  Wyoming increased by 0%.//**Onshore Wind : **From 2010-2018, electricity exports in  Wyoming increased by 0%.//**Solar PV : **From 2010-2018, electricity exports in  Wyoming increased by 0%.//**Biomass : **From 2010-2018, electricity exports in  Wyoming increased by 0%.//**Petroleum : **From 2010-2018, electricity exports in  Wyoming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Wyoming increased by 0%.//**Natural Gas Nonpeaker : **From 2010-2018, electricity exports in  Wyoming increased by 0%.//**Nuclear : **From 2010-2018, electricity exports in  Wyoming increased by 0%.//**Hydro : **From 2010-2018, electricity exports in  Wyoming increased by 0%.//**Onshore Wind : **From 2010-2018, electricity exports in  Wyoming increased by 0%.//**Solar PV : **From 2010-2018, electricity exports in  Wyoming increased by 0%.//**Biomass : **From 2010-2018, electricity exports in  Wyoming increased by 0%.//**Petroleum : **From 2010-2018, electricity exports in  Wyoming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Wyoming increased by 0%.//**Natural Gas Nonpeaker : **From 2010-2018, electricity exports in  Wyoming increased by 0%.//**Nuclear : **From 2010-2018, electricity exports in  Wyoming increased by 0%.//**Hydro : **From 2010-2018, electricity exports in  Wyoming increased by 0%.//**Onshore Wind : **From 2010-2018, electricity exports in  Wyoming increased by 0%.//**Solar PV : **From 2010-2018, electricity exports in  Wyoming increased by 0%.//**Biomass : **From 2010-2018, electricity exports in  Wyoming increased by 0%.//**Petroleum : **From 2010-2018, electricity exports in  Wyoming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Wyoming increased by 0%.//**Natural Gas Nonpeaker : **From 2010-2018, electricity exports in  Wyoming increased by 0%.//**Nuclear : **From 2010-2018, electricity exports in  Wyoming increased by 0%.//**Hydro : **From 2010-2018, electricity exports in  Wyoming increased by 0%.//**Onshore Wind : **From 2010-2018, electricity exports in  Wyoming increased by 0%.//**Solar PV : **From 2010-2018, electricity exports in  Wyoming increased by 0%.//**Biomass : **From 2010-2018, electricity exports in  Wyoming increased by 0%.//**Petroleum : **From 2010-2018, electricity exports in  Wyoming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Wyoming increased by 0%.//**Natural Gas Nonpeaker : **From 2010-2018, electricity exports in  Wyoming increased by 0%.//**Nuclear : **From 2010-2018, electricity exports in  Wyoming increased by 0%.//**Hydro : **From 2010-2018, electricity exports in  Wyoming increased by 0%.//**Onshore Wind : **From 2010-2018, electricity exports in  Wyoming increased by 0%.//**Solar PV : **From 2010-2018, electricity exports in  Wyoming increased by 0%.//**Biomass : **From 2010-2018, electricity exports in  Wyoming increased by 0%.//**Petroleum : **From 2010-2018, electricity exports in  Wyoming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Wyoming increased by 0%.//**Natural Gas Nonpeaker : **From 2010-2018, electricity exports in  Wyoming increased by 0%.//**Nuclear : **From 2010-2018, electricity exports in  Wyoming increased by 0%.//**Hydro : **From 2010-2018, electricity exports in  Wyoming increased by 0%.//**Onshore Wind : **From 2010-2018, electricity exports in  Wyoming increased by 0%.//**Solar PV : **From 2010-2018, electricity exports in  Wyoming increased by 0%.//**Biomass : **From 2010-2018, electricity exports in  Wyoming increased by 0%.//**Petroleum : **From 2010-2018, electricity exports in  Wyoming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Wyoming increased by 0%.//**Natural Gas Nonpeaker : **From 2010-2018, electricity exports in  Wyoming increased by 0%.//**Nuclear : **From 2010-2018, electricity exports in  Wyoming increased by 0%.//**Hydro : **From 2010-2018, electricity exports in  Wyoming increased by 0%.//**Onshore Wind : **From 2010-2018, electricity exports in  Wyoming increased by 0%.//**Solar PV : **From 2010-2018, electricity exports in  Wyoming increased by 0%.//**Biomass : **From 2010-2018, electricity exports in  Wyoming increased by 0%.//**Petroleum : **From 2010-2018, electricity exports in  Wyoming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Wyoming increased by 0%.//**Natural Gas Nonpeaker : **From 2010-2018, electricity exports in  Wyoming increased by 0%.//**Nuclear : **From 2010-2018, electricity exports in  Wyoming increased by 0%.//**Hydro : **From 2010-2018, electricity exports in  Wyoming increased by 0%.//**Onshore Wind : **From 2010-2018, electricity exports in  Wyoming increased by 0%.//**Solar PV : **From 2010-2018, electricity exports in  Wyoming increased by 0%.//**Biomass : **From 2010-2018, electricity exports in  Wyoming increased by 0%.//**Petroleum : **From 2010-2018, electricity exports in  Wyoming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Wyoming increased by 0%.//**Natural Gas Nonpeaker : **From 2010-2018, electricity exports in  Wyoming increased by 0%.//**Nuclear : **From 2010-2018, electricity exports in  Wyoming increased by 0%.//**Hydro : **From 2010-2018, electricity exports in  Wyoming increased by 0%.//**Onshore Wind : **From 2010-2018, electricity exports in  Wyoming increased by 0%.//**Solar PV : **From 2010-2018, electricity exports in  Wyoming increased by 0%.//**Biomass : **From 2010-2018, electricity exports in  Wyoming increased by 0%.//**Petroleum : **From 2010-2018, electricity exports in  Wyoming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Wyoming increased by 0%.//**Natural Gas Nonpeaker : **From 2010-2018, electricity exports in  Wyoming increased by 0%.//**Nuclear : **From 2010-2018, electricity exports in  Wyoming increased by 0%.//**Hydro : **From 2010-2018, electricity exports in  Wyoming increased by 0%.//**Onshore Wind : **From 2010-2018, electricity exports in  Wyoming increased by 0%.//**Solar PV : **From 2010-2018, electricity exports in  Wyoming increased by 0%.//**Biomass : **From 2010-2018, electricity exports in  Wyoming increased by 0%.//**Petroleum : **From 2010-2018, electricity exports in  Wyoming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Wyoming increased by 0%.//**Natural Gas Nonpeaker : **From 2010-2018, electricity exports in  Wyoming increased by 0%.//**Nuclear : **From 2010-2018, electricity exports in  Wyoming increased by 0%.//**Hydro : **From 2010-2018, electricity exports in  Wyoming increased by 0%.//**Onshore Wind : **From 2010-2018, electricity exports in  Wyoming increased by 0%.//**Solar PV : **From 2010-2018, electricity exports in  Wyoming increased by 0%.//**Biomass : **From 2010-2018, electricity exports in  Wyoming increased by 0%.//**Petroleum : **From 2010-2018, electricity exports in  Wyoming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Wyoming increased by 0%.//**Natural Gas Nonpeaker : **From 2010-2018, electricity exports in  Wyoming increased by 0%.//**Nuclear : **From 2010-2018, electricity exports in  Wyoming increased by 0%.//**Hydro : **From 2010-2018, electricity exports in  Wyoming increased by 0%.//**Onshore Wind : **From 2010-2018, electricity exports in  Wyoming increased by 0%.//**Solar PV : **From 2010-2018, electricity exports in  Wyoming increased by 0%.//**Biomass : **From 2010-2018, electricity exports in  Wyoming increased by 0%.//**Petroleum : **From 2010-2018, electricity exports in  Wyoming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Wyoming increased by 0%.//**Natural Gas Nonpeaker : **From 2010-2018, electricity exports in  Wyoming increased by 0%.//**Nuclear : **From 2010-2018, electricity exports in  Wyoming increased by 0%.//**Hydro : **From 2010-2018, electricity exports in  Wyoming increased by 0%.//**Onshore Wind : **From 2010-2018, electricity exports in  Wyoming increased by 0%.//**Solar PV : **From 2010-2018, electricity exports in  Wyoming increased by 0%.//**Biomass : **From 2010-2018, electricity exports in  Wyoming increased by 0%.//**Petroleum : **From 2010-2018, electricity exports in  Wyoming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Wyoming increased by 0%.//**Natural Gas Nonpeaker : **From 2010-2018, electricity exports in  Wyoming increased by 0%.//**Nuclear : **From 2010-2018, electricity exports in  Wyoming increased by 0%.//**Hydro : **From 2010-2018, electricity exports in  Wyoming increased by 0%.//**Onshore Wind : **From 2010-2018, electricity exports in  Wyoming increased by 0%.//**Solar PV : **From 2010-2018, electricity exports in  Wyoming increased by 0%.//**Biomass : **From 2010-2018, electricity exports in  Wyoming increased by 0%.//**Petroleum : **From 2010-2018, electricity exports in  Wyoming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Wyoming increased by 0%.//**Natural Gas Nonpeaker : **From 2010-2018, electricity exports in  Wyoming increased by 0%.//**Nuclear : **From 2010-2018, electricity exports in  Wyoming increased by 0%.//**Hydro : **From 2010-2018, electricity exports in  Wyoming increased by 0%.//**Onshore Wind : **From 2010-2018, electricity exports in  Wyoming increased by 0%.//**Solar PV : **From 2010-2018, electricity exports in  Wyoming increased by 0%.//**Biomass : **From 2010-2018, electricity exports in  Wyoming increased by 0%.//**Petroleum : **From 2010-2018, electricity exports in  Wyoming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Wyoming increased by 0%.//**Natural Gas Nonpeaker : **From 2010-2018, electricity exports in  Wyoming increased by 0%.//**Nuclear : **From 2010-2018, electricity exports in  Wyoming increased by 0%.//**Hydro : **From 2010-2018, electricity exports in  Wyoming increased by 0%.//**Onshore Wind : **From 2010-2018, electricity exports in  Wyoming increased by 0%.//**Solar PV : **From 2010-2018, electricity exports in  Wyoming increased by 0%.//**Biomass : **From 2010-2018, electricity exports in  Wyoming increased by 0%.//**Petroleum : **From 2010-2018, electricity exports in  Wyoming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Wyoming,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Wyoming will retire 0 MW of coal by 2050.  Wyoming currently has 0 MW of coal capacity.//**Natural Gas Nonpeaker : **The EIA projects that  Wyoming will retire 0 MW of gas non-peaking plants by 2050.  Wyoming currently has 0MW of natural gas non-peaking capacity.//**Nuclear : **The EIA projects that  Wyoming will retire 0 MW of nuclear capacity by 2050.  Wyoming currently has 0 MW of nuclear capacity.//**Natural Gas Peaker : **The EIA projects that  Wyoming will retire 0 MW of natural gas peaker capacity by 2050.  Wyoming currently has 0 MW of natural gas peaker capacity.//**Lignite : **The EIA projects that  Wyoming will retire 0 MW of natural gas peaker capacity by 2050.  Wyoming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Wyoming will retire 0 MW of coal by 2050.  Wyoming currently has 0 MW of coal capacity.//**Natural Gas Nonpeaker : **The EIA projects that  Wyoming will retire 0 MW of gas non-peaking plants by 2050.  Wyoming currently has 0MW of natural gas non-peaking capacity.//**Nuclear : **The EIA projects that  Wyoming will retire 0 MW of nuclear capacity by 2050.  Wyoming currently has 0 MW of nuclear capacity.//**Natural Gas Peaker : **The EIA projects that  Wyoming will retire 0 MW of natural gas peaker capacity by 2050.  Wyoming currently has 0 MW of natural gas peaker capacity.//**Lignite : **The EIA projects that  Wyoming will retire 0 MW of natural gas peaker capacity by 2050.  Wyoming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Wyoming will retire 0 MW of coal by 2050.  Wyoming currently has 0 MW of coal capacity.//**Natural Gas Nonpeaker : **The EIA projects that  Wyoming will retire 0 MW of gas non-peaking plants by 2050.  Wyoming currently has 0MW of natural gas non-peaking capacity.//**Nuclear : **The EIA projects that  Wyoming will retire 0 MW of nuclear capacity by 2050.  Wyoming currently has 0 MW of nuclear capacity.//**Natural Gas Peaker : **The EIA projects that  Wyoming will retire 0 MW of natural gas peaker capacity by 2050.  Wyoming currently has 0 MW of natural gas peaker capacity.//**Lignite : **The EIA projects that  Wyoming will retire 0 MW of natural gas peaker capacity by 2050.  Wyoming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Wyoming will retire 0 MW of coal by 2050.  Wyoming currently has 0 MW of coal capacity.//**Natural Gas Nonpeaker : **The EIA projects that  Wyoming will retire 0 MW of gas non-peaking plants by 2050.  Wyoming currently has 0MW of natural gas non-peaking capacity.//**Nuclear : **The EIA projects that  Wyoming will retire 0 MW of nuclear capacity by 2050.  Wyoming currently has 0 MW of nuclear capacity.//**Natural Gas Peaker : **The EIA projects that  Wyoming will retire 0 MW of natural gas peaker capacity by 2050.  Wyoming currently has 0 MW of natural gas peaker capacity.//**Lignite : **The EIA projects that  Wyoming will retire 0 MW of natural gas peaker capacity by 2050.  Wyoming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Wyoming will retire 0 MW of coal by 2050.  Wyoming currently has 0 MW of coal capacity.//**Natural Gas Nonpeaker : **The EIA projects that  Wyoming will retire 0 MW of gas non-peaking plants by 2050.  Wyoming currently has 0MW of natural gas non-peaking capacity.//**Nuclear : **The EIA projects that  Wyoming will retire 0 MW of nuclear capacity by 2050.  Wyoming currently has 0 MW of nuclear capacity.//**Natural Gas Peaker : **The EIA projects that  Wyoming will retire 0 MW of natural gas peaker capacity by 2050.  Wyoming currently has 0 MW of natural gas peaker capacity.//**Lignite : **The EIA projects that  Wyoming will retire 0 MW of natural gas peaker capacity by 2050.  Wyoming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Wyoming will retire 0 MW of coal by 2050.  Wyoming currently has 0 MW of coal capacity.//**Natural Gas Nonpeaker : **The EIA projects that  Wyoming will retire 0 MW of gas non-peaking plants by 2050.  Wyoming currently has 0MW of natural gas non-peaking capacity.//**Nuclear : **The EIA projects that  Wyoming will retire 0 MW of nuclear capacity by 2050.  Wyoming currently has 0 MW of nuclear capacity.//**Natural Gas Peaker : **The EIA projects that  Wyoming will retire 0 MW of natural gas peaker capacity by 2050.  Wyoming currently has 0 MW of natural gas peaker capacity.//**Lignite : **The EIA projects that  Wyoming will retire 0 MW of natural gas peaker capacity by 2050.  Wyoming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Wyoming will retire 0 MW of coal by 2050.  Wyoming currently has 0 MW of coal capacity.//**Natural Gas Nonpeaker : **The EIA projects that  Wyoming will retire 0 MW of gas non-peaking plants by 2050.  Wyoming currently has 0MW of natural gas non-peaking capacity.//**Nuclear : **The EIA projects that  Wyoming will retire 0 MW of nuclear capacity by 2050.  Wyoming currently has 0 MW of nuclear capacity.//**Natural Gas Peaker : **The EIA projects that  Wyoming will retire 0 MW of natural gas peaker capacity by 2050.  Wyoming currently has 0 MW of natural gas peaker capacity.//**Lignite : **The EIA projects that  Wyoming will retire 0 MW of natural gas peaker capacity by 2050.  Wyoming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Wyoming will retire 0 MW of coal by 2050.  Wyoming currently has 0 MW of coal capacity.//**Natural Gas Nonpeaker : **The EIA projects that  Wyoming will retire 0 MW of gas non-peaking plants by 2050.  Wyoming currently has 0MW of natural gas non-peaking capacity.//**Nuclear : **The EIA projects that  Wyoming will retire 0 MW of nuclear capacity by 2050.  Wyoming currently has 0 MW of nuclear capacity.//**Natural Gas Peaker : **The EIA projects that  Wyoming will retire 0 MW of natural gas peaker capacity by 2050.  Wyoming currently has 0 MW of natural gas peaker capacity.//**Lignite : **The EIA projects that  Wyoming will retire 0 MW of natural gas peaker capacity by 2050.  Wyoming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Wyoming will retire 0 MW of coal by 2050.  Wyoming currently has 0 MW of coal capacity.//**Natural Gas Nonpeaker : **The EIA projects that  Wyoming will retire 0 MW of gas non-peaking plants by 2050.  Wyoming currently has 0MW of natural gas non-peaking capacity.//**Nuclear : **The EIA projects that  Wyoming will retire 0 MW of nuclear capacity by 2050.  Wyoming currently has 0 MW of nuclear capacity.//**Natural Gas Peaker : **The EIA projects that  Wyoming will retire 0 MW of natural gas peaker capacity by 2050.  Wyoming currently has 0 MW of natural gas peaker capacity.//**Lignite : **The EIA projects that  Wyoming will retire 0 MW of natural gas peaker capacity by 2050.  Wyoming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Wyoming will retire 0 MW of coal by 2050.  Wyoming currently has 0 MW of coal capacity.//**Natural Gas Nonpeaker : **The EIA projects that  Wyoming will retire 0 MW of gas non-peaking plants by 2050.  Wyoming currently has 0MW of natural gas non-peaking capacity.//**Nuclear : **The EIA projects that  Wyoming will retire 0 MW of nuclear capacity by 2050.  Wyoming currently has 0 MW of nuclear capacity.//**Natural Gas Peaker : **The EIA projects that  Wyoming will retire 0 MW of natural gas peaker capacity by 2050.  Wyoming currently has 0 MW of natural gas peaker capacity.//**Lignite : **The EIA projects that  Wyoming will retire 0 MW of natural gas peaker capacity by 2050.  Wyoming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Wyoming will retire 0 MW of coal by 2050.  Wyoming currently has 0 MW of coal capacity.//**Natural Gas Nonpeaker : **The EIA projects that  Wyoming will retire 0 MW of gas non-peaking plants by 2050.  Wyoming currently has 0MW of natural gas non-peaking capacity.//**Nuclear : **The EIA projects that  Wyoming will retire 0 MW of nuclear capacity by 2050.  Wyoming currently has 0 MW of nuclear capacity.//**Natural Gas Peaker : **The EIA projects that  Wyoming will retire 0 MW of natural gas peaker capacity by 2050.  Wyoming currently has 0 MW of natural gas peaker capacity.//**Lignite : **The EIA projects that  Wyoming will retire 0 MW of natural gas peaker capacity by 2050.  Wyoming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Wyoming will retire 0 MW of coal by 2050.  Wyoming currently has 0 MW of coal capacity.//**Natural Gas Nonpeaker : **The EIA projects that  Wyoming will retire 0 MW of gas non-peaking plants by 2050.  Wyoming currently has 0MW of natural gas non-peaking capacity.//**Nuclear : **The EIA projects that  Wyoming will retire 0 MW of nuclear capacity by 2050.  Wyoming currently has 0 MW of nuclear capacity.//**Natural Gas Peaker : **The EIA projects that  Wyoming will retire 0 MW of natural gas peaker capacity by 2050.  Wyoming currently has 0 MW of natural gas peaker capacity.//**Lignite : **The EIA projects that  Wyoming will retire 0 MW of natural gas peaker capacity by 2050.  Wyoming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Wyoming will retire 0 MW of coal by 2050.  Wyoming currently has 0 MW of coal capacity.//**Natural Gas Nonpeaker : **The EIA projects that  Wyoming will retire 0 MW of gas non-peaking plants by 2050.  Wyoming currently has 0MW of natural gas non-peaking capacity.//**Nuclear : **The EIA projects that  Wyoming will retire 0 MW of nuclear capacity by 2050.  Wyoming currently has 0 MW of nuclear capacity.//**Natural Gas Peaker : **The EIA projects that  Wyoming will retire 0 MW of natural gas peaker capacity by 2050.  Wyoming currently has 0 MW of natural gas peaker capacity.//**Lignite : **The EIA projects that  Wyoming will retire 0 MW of natural gas peaker capacity by 2050.  Wyoming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Wyoming will retire 0 MW of coal by 2050.  Wyoming currently has 0 MW of coal capacity.//**Natural Gas Nonpeaker : **The EIA projects that  Wyoming will retire 0 MW of gas non-peaking plants by 2050.  Wyoming currently has 0MW of natural gas non-peaking capacity.//**Nuclear : **The EIA projects that  Wyoming will retire 0 MW of nuclear capacity by 2050.  Wyoming currently has 0 MW of nuclear capacity.//**Natural Gas Peaker : **The EIA projects that  Wyoming will retire 0 MW of natural gas peaker capacity by 2050.  Wyoming currently has 0 MW of natural gas peaker capacity.//**Lignite : **The EIA projects that  Wyoming will retire 0 MW of natural gas peaker capacity by 2050.  Wyoming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Wyoming will retire 0 MW of coal by 2050.  Wyoming currently has 0 MW of coal capacity.//**Natural Gas Nonpeaker : **The EIA projects that  Wyoming will retire 0 MW of gas non-peaking plants by 2050.  Wyoming currently has 0MW of natural gas non-peaking capacity.//**Nuclear : **The EIA projects that  Wyoming will retire 0 MW of nuclear capacity by 2050.  Wyoming currently has 0 MW of nuclear capacity.//**Natural Gas Peaker : **The EIA projects that  Wyoming will retire 0 MW of natural gas peaker capacity by 2050.  Wyoming currently has 0 MW of natural gas peaker capacity.//**Lignite : **The EIA projects that  Wyoming will retire 0 MW of natural gas peaker capacity by 2050.  Wyoming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Wyoming will retire 0 MW of coal by 2050.  Wyoming currently has 0 MW of coal capacity.//**Natural Gas Nonpeaker : **The EIA projects that  Wyoming will retire 0 MW of gas non-peaking plants by 2050.  Wyoming currently has 0MW of natural gas non-peaking capacity.//**Nuclear : **The EIA projects that  Wyoming will retire 0 MW of nuclear capacity by 2050.  Wyoming currently has 0 MW of nuclear capacity.//**Natural Gas Peaker : **The EIA projects that  Wyoming will retire 0 MW of natural gas peaker capacity by 2050.  Wyoming currently has 0 MW of natural gas peaker capacity.//**Lignite : **The EIA projects that  Wyoming will retire 0 MW of natural gas peaker capacity by 2050.  Wyoming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Wyoming had about 0 of grid battery storage.  The BAU scenario is based on EIA AEO data and sees grid battery capacity reach 0 by 2050.  The additional potential is based on NREL's Renewable Electricity Futures Study (80% RE-ITI (2014) scenario) and suggests  Wyoming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Wyoming does not have a capacity construction subsidy for onshore wind. However, the Investment Tax Credit, a similar program for solar power, covers 30% of system costs through 2019, with declining amounts thereafter.//**Solar PV : ** Wyoming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Wyoming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Wyoming does not have a capacity construction subsidy for onshore wind. However, the Investment Tax Credit, a similar program for solar power, covers 30% of system costs through 2019, with declining amounts thereafter.//**Solar PV : ** Wyoming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Wyoming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Wyoming does not have a capacity construction subsidy for onshore wind. However, the Investment Tax Credit, a similar program for solar power, covers 30% of system costs through 2019, with declining amounts thereafter.//**Solar PV : ** Wyoming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Wyoming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Wyoming does not have a capacity construction subsidy for onshore wind. However, the Investment Tax Credit, a similar program for solar power, covers 30% of system costs through 2019, with declining amounts thereafter.//**Solar PV : ** Wyoming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Wyoming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Wyoming does not have a capacity construction subsidy for onshore wind. However, the Investment Tax Credit, a similar program for solar power, covers 30% of system costs through 2019, with declining amounts thereafter.//**Solar PV : ** Wyoming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Wyoming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Wyoming does not have a capacity construction subsidy for onshore wind. However, the Investment Tax Credit, a similar program for solar power, covers 30% of system costs through 2019, with declining amounts thereafter.//**Solar PV : ** Wyoming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Wyoming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Wyoming does not have a capacity construction subsidy for onshore wind. However, the Investment Tax Credit, a similar program for solar power, covers 30% of system costs through 2019, with declining amounts thereafter.//**Solar PV : ** Wyoming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Wyoming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Wyoming does not have a capacity construction subsidy for onshore wind. However, the Investment Tax Credit, a similar program for solar power, covers 30% of system costs through 2019, with declining amounts thereafter.//**Solar PV : ** Wyoming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Wyoming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Wyoming does not have a capacity construction subsidy for onshore wind. However, the Investment Tax Credit, a similar program for solar power, covers 30% of system costs through 2019, with declining amounts thereafter.//**Solar PV : ** Wyoming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Wyoming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Wyoming does not have a capacity construction subsidy for onshore wind. However, the Investment Tax Credit, a similar program for solar power, covers 30% of system costs through 2019, with declining amounts thereafter.//**Solar PV : ** Wyoming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Wyoming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Wyoming does not have a capacity construction subsidy for onshore wind. However, the Investment Tax Credit, a similar program for solar power, covers 30% of system costs through 2019, with declining amounts thereafter.//**Solar PV : ** Wyoming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Wyoming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Wyoming does not have a capacity construction subsidy for onshore wind. However, the Investment Tax Credit, a similar program for solar power, covers 30% of system costs through 2019, with declining amounts thereafter.//**Solar PV : ** Wyoming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Wyoming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Wyoming does not have a capacity construction subsidy for onshore wind. However, the Investment Tax Credit, a similar program for solar power, covers 30% of system costs through 2019, with declining amounts thereafter.//**Solar PV : ** Wyoming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Wyoming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Wyoming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Wyoming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Wyoming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Wyoming,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Wyoming.//**Natural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Wyoming.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Wyoming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Wyoming increased by 0%.//**Natural Gas Nonpeaker : **From 2010-2018, electricity exports in  Wyoming increased by 0%.//**Nuclear : **From 2010-2018, electricity exports in  Wyoming increased by 0%.//**Hydro : **From 2010-2018, electricity exports in  Wyoming increased by 0%.//**Onshore Wind : **From 2010-2018, electricity exports in  Wyoming increased by 0%.//**Solar PV : **From 2010-2018, electricity exports in  Wyoming increased by 0%.//**Biomass : **From 2010-2018, electricity exports in  Wyoming increased by 0%.//**Petroleum : **From 2010-2018, electricity exports in  Wyoming increased by 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Wyoming, a 100% setting provides for an additional 0 MW of demand response capacity in 2050 (on top of a BAU quantity of 0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Wyoming will retire 0 MW of coal by 2050.  Wyoming currently has 0 MW of coal capacity.//**Natural Gas Nonpeaker : **The EIA projects that  Wyoming will retire 0 MW of gas non-peaking plants by 2050.  Wyoming currently has 0MW of natural gas non-peaking capacity.//**Nuclear : **The EIA projects that  Wyoming will retire 0 MW of nuclear capacity by 2050.  Wyoming currently has 0 MW of nuclear capacity.//**Natural Gas Peaker : **The EIA projects that  Wyoming will retire 0 MW of natural gas peaker capacity by 2050.  Wyoming currently has 0 MW of natural gas peaker capacity.//**Lignite : **The EIA projects that  Wyoming will retire 0 MW of natural gas peaker capacity by 2050.  Wyoming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Wyoming had about 0 of grid battery storage.  The BAU scenario is based on EIA AEO data and sees grid battery capacity reach 0 by 2050.  The additional potential is based on NREL's Renewable Electricity Futures Study (80% RE-ITI (2014) scenario) and suggests  Wyoming could reach 0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Wyoming does not have a capacity construction subsidy for onshore wind. However, the Investment Tax Credit, a similar program for solar power, covers 30% of system costs through 2019, with declining amounts thereafter.//**Solar PV : ** Wyoming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Wyoming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Wyoming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Wyoming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Wyoming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Wyoming,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Wyoming.</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Wyoming.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Wyoming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Wyoming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Wyoming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Wyoming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Wyoming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Wyoming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Wyoming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Wyoming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Wyoming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Wyoming,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Wyoming will retire 0 MW of coal by 2050.  Wyoming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Wyoming will retire 0 MW of gas non-peaking plants by 2050.  Wyoming currently has 0MW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Wyoming will retire 0 MW of nuclear capacity by 2050.  Wyoming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Wyoming will retire 0 MW of biomass capacity by 2050.  Wyoming currently has 0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Wyoming will retire 0 MW of biomass capacity by 2050.  Wyoming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Wyoming will retire 0 MW of petroleum capacity by 2050.  Wyoming currently has 0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Wyoming will retire 0 MW of natural gas peaker capacity by 2050.  Wyoming currently has 0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Wyoming will retire 0 MW of natural gas peaker capacity by 2050.  Wyoming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Wyoming had about 0 of grid battery storage.  The BAU scenario is based on EIA AEO data and sees grid battery capacity reach 0 by 2050.  The additional potential is based on NREL's Renewable Electricity Futures Study (80% RE-ITI (2014) scenario) and suggests  Wyoming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Wyoming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Wyoming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Wyoming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 xml:space="preserve"> Wyoming</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e">
        <f>LOOKUP('Repeating Values'!C1,About!G1:H50,About!H1:H50)</f>
        <v>#N/A</v>
      </c>
      <c r="D77" s="93">
        <v>2019</v>
      </c>
      <c r="E77" s="93">
        <v>2050</v>
      </c>
    </row>
    <row r="78" spans="1:40" ht="15.95" customHeight="1" x14ac:dyDescent="0.2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2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2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2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2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5.95" customHeight="1" x14ac:dyDescent="0.2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2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2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2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2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 "&amp;About!B1</f>
        <v xml:space="preserve"> Wyoming</v>
      </c>
    </row>
    <row r="2" spans="1:13" ht="15.95" customHeight="1" x14ac:dyDescent="0.25">
      <c r="H2" s="386" t="s">
        <v>152</v>
      </c>
      <c r="I2" s="387"/>
      <c r="J2" s="387"/>
      <c r="K2" s="387"/>
      <c r="L2" s="387"/>
      <c r="M2" s="387"/>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Wyoming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Wyoming</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5.2864294409061161</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20.200073916406961</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0.39526820183314498</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25.88177155914622</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5.6816976427392589</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8" t="s">
        <v>1271</v>
      </c>
      <c r="B1" s="38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8" t="s">
        <v>1312</v>
      </c>
      <c r="B42" s="38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89" t="s">
        <v>420</v>
      </c>
      <c r="B1" s="385"/>
      <c r="C1" s="385"/>
      <c r="D1" s="385"/>
      <c r="E1" s="385"/>
    </row>
    <row r="2" spans="1:5" x14ac:dyDescent="0.25">
      <c r="A2" s="390" t="s">
        <v>1912</v>
      </c>
      <c r="B2" s="385"/>
      <c r="C2" s="385"/>
      <c r="D2" s="385"/>
      <c r="E2" s="385"/>
    </row>
    <row r="19" spans="1:5" x14ac:dyDescent="0.25">
      <c r="A19" t="s">
        <v>1913</v>
      </c>
    </row>
    <row r="20" spans="1:5" x14ac:dyDescent="0.25">
      <c r="A20">
        <v>155400</v>
      </c>
      <c r="B20" t="s">
        <v>1914</v>
      </c>
    </row>
    <row r="21" spans="1:5" x14ac:dyDescent="0.25">
      <c r="A21" s="390" t="s">
        <v>1915</v>
      </c>
      <c r="B21" s="385"/>
      <c r="C21" s="385"/>
      <c r="D21" s="385"/>
      <c r="E21" s="385"/>
    </row>
    <row r="38" spans="1:5" x14ac:dyDescent="0.25">
      <c r="A38" t="s">
        <v>1913</v>
      </c>
    </row>
    <row r="39" spans="1:5" x14ac:dyDescent="0.25">
      <c r="A39">
        <v>100800</v>
      </c>
      <c r="B39" t="s">
        <v>1914</v>
      </c>
    </row>
    <row r="40" spans="1:5" x14ac:dyDescent="0.25">
      <c r="A40" s="390" t="s">
        <v>1916</v>
      </c>
      <c r="B40" s="385"/>
      <c r="C40" s="385"/>
      <c r="D40" s="385"/>
      <c r="E40" s="385"/>
    </row>
    <row r="57" spans="1:5" ht="15.95" customHeight="1" thickBot="1" x14ac:dyDescent="0.3">
      <c r="A57" t="s">
        <v>1913</v>
      </c>
    </row>
    <row r="58" spans="1:5" ht="15.95" customHeight="1" thickBot="1" x14ac:dyDescent="0.3">
      <c r="A58" s="1">
        <v>194000</v>
      </c>
      <c r="B58" t="s">
        <v>1917</v>
      </c>
    </row>
    <row r="60" spans="1:5" x14ac:dyDescent="0.25">
      <c r="A60" s="389" t="s">
        <v>1918</v>
      </c>
      <c r="B60" s="385"/>
      <c r="C60" s="385"/>
      <c r="D60" s="385"/>
      <c r="E60" s="385"/>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89" t="s">
        <v>1923</v>
      </c>
      <c r="B89" s="385"/>
      <c r="C89" s="385"/>
      <c r="D89" s="385"/>
      <c r="E89" s="385"/>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89" t="s">
        <v>1935</v>
      </c>
      <c r="B98" s="385"/>
      <c r="C98" s="385"/>
      <c r="D98" s="385"/>
      <c r="E98" s="385"/>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89" t="s">
        <v>1945</v>
      </c>
      <c r="B109" s="385"/>
      <c r="C109" s="385"/>
      <c r="D109" s="385"/>
      <c r="E109" s="385"/>
    </row>
    <row r="110" spans="1:5" ht="15.95" customHeight="1" thickBot="1" x14ac:dyDescent="0.3"/>
    <row r="111" spans="1:5" ht="15.95" customHeight="1" thickBot="1" x14ac:dyDescent="0.3">
      <c r="A111" s="4">
        <f>A122</f>
        <v>0.20481927710843381</v>
      </c>
      <c r="B111" t="s">
        <v>1946</v>
      </c>
    </row>
    <row r="113" spans="1:12" x14ac:dyDescent="0.25">
      <c r="A113" s="389" t="s">
        <v>1947</v>
      </c>
      <c r="B113" s="385"/>
      <c r="C113" s="385"/>
      <c r="D113" s="385"/>
      <c r="E113" s="385"/>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89" t="s">
        <v>1949</v>
      </c>
      <c r="B124" s="385"/>
      <c r="C124" s="385"/>
      <c r="D124" s="385"/>
      <c r="E124" s="385"/>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89" t="s">
        <v>515</v>
      </c>
      <c r="B134" s="385"/>
      <c r="C134" s="385"/>
      <c r="D134" s="385"/>
      <c r="E134" s="385"/>
    </row>
    <row r="135" spans="1:12" x14ac:dyDescent="0.25">
      <c r="A135" s="8" t="s">
        <v>1956</v>
      </c>
      <c r="B135" s="43"/>
      <c r="C135" s="43"/>
      <c r="D135" s="43"/>
      <c r="E135" s="43"/>
      <c r="F135" s="43"/>
      <c r="G135" s="43"/>
    </row>
    <row r="136" spans="1:12" ht="15.75" x14ac:dyDescent="0.3">
      <c r="A136" s="9"/>
      <c r="B136" s="392" t="s">
        <v>1957</v>
      </c>
      <c r="C136" s="393"/>
      <c r="D136" s="393"/>
      <c r="E136" s="394"/>
      <c r="F136" s="43"/>
      <c r="G136" s="43"/>
    </row>
    <row r="137" spans="1:12" ht="15.75" x14ac:dyDescent="0.3">
      <c r="A137" s="10"/>
      <c r="B137" s="392" t="s">
        <v>1958</v>
      </c>
      <c r="C137" s="394"/>
      <c r="D137" s="392" t="s">
        <v>1959</v>
      </c>
      <c r="E137" s="394"/>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89" t="s">
        <v>1982</v>
      </c>
      <c r="B165" s="385"/>
      <c r="C165" s="385"/>
      <c r="D165" s="385"/>
      <c r="E165" s="385"/>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89" t="s">
        <v>1985</v>
      </c>
      <c r="B169" s="385"/>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89" t="s">
        <v>1989</v>
      </c>
      <c r="B174" s="385"/>
      <c r="C174" s="385"/>
      <c r="D174" s="385"/>
      <c r="E174" s="385"/>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89" t="s">
        <v>1992</v>
      </c>
      <c r="B178" s="385"/>
      <c r="C178" s="385"/>
      <c r="D178" s="385"/>
      <c r="E178" s="385"/>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89" t="s">
        <v>1996</v>
      </c>
      <c r="B183" s="385"/>
      <c r="C183" s="385"/>
      <c r="D183" s="385"/>
      <c r="E183" s="385"/>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89" t="s">
        <v>2003</v>
      </c>
      <c r="B191" s="385"/>
      <c r="C191" s="385"/>
      <c r="D191" s="385"/>
      <c r="E191" s="385"/>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91" t="s">
        <v>2013</v>
      </c>
      <c r="C201" s="385"/>
      <c r="D201" s="385"/>
      <c r="E201" s="385"/>
      <c r="F201" s="385"/>
      <c r="G201" s="385"/>
      <c r="H201" s="385"/>
      <c r="I201" s="385"/>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91" t="s">
        <v>2013</v>
      </c>
      <c r="C209" s="385"/>
      <c r="D209" s="385"/>
      <c r="E209" s="385"/>
      <c r="F209" s="385"/>
      <c r="G209" s="385"/>
      <c r="H209" s="385"/>
      <c r="I209" s="385"/>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91" t="s">
        <v>2013</v>
      </c>
      <c r="C217" s="385"/>
      <c r="D217" s="385"/>
      <c r="E217" s="385"/>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2021-08-12T23:04:27Z</dcterms:modified>
</cp:coreProperties>
</file>