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estorage\examples\1D_sizing\"/>
    </mc:Choice>
  </mc:AlternateContent>
  <xr:revisionPtr revIDLastSave="0" documentId="13_ncr:1_{3D507E47-4C65-4FA6-A5ED-A7AA1C8E3726}" xr6:coauthVersionLast="40" xr6:coauthVersionMax="40" xr10:uidLastSave="{00000000-0000-0000-0000-000000000000}"/>
  <bookViews>
    <workbookView xWindow="-108" yWindow="-108" windowWidth="23256" windowHeight="12576" xr2:uid="{40190B12-3E95-41D6-95E9-F9A1E4282D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H19" i="1"/>
  <c r="G19" i="1"/>
  <c r="G18" i="1"/>
  <c r="C19" i="1"/>
  <c r="G12" i="1"/>
  <c r="H12" i="1" s="1"/>
  <c r="I12" i="1" s="1"/>
  <c r="C12" i="1"/>
  <c r="G10" i="1"/>
  <c r="H9" i="1"/>
  <c r="I9" i="1" s="1"/>
  <c r="J9" i="1" s="1"/>
  <c r="K9" i="1" s="1"/>
  <c r="L9" i="1" s="1"/>
  <c r="M9" i="1" s="1"/>
  <c r="G11" i="1"/>
  <c r="H16" i="1"/>
  <c r="I16" i="1" s="1"/>
  <c r="J16" i="1" s="1"/>
  <c r="K16" i="1" s="1"/>
  <c r="L16" i="1" s="1"/>
  <c r="M16" i="1" s="1"/>
  <c r="G17" i="1"/>
  <c r="G20" i="1"/>
  <c r="H20" i="1" s="1"/>
  <c r="I20" i="1" s="1"/>
  <c r="G13" i="1"/>
  <c r="H13" i="1" s="1"/>
  <c r="I13" i="1" s="1"/>
</calcChain>
</file>

<file path=xl/sharedStrings.xml><?xml version="1.0" encoding="utf-8"?>
<sst xmlns="http://schemas.openxmlformats.org/spreadsheetml/2006/main" count="41" uniqueCount="24">
  <si>
    <t>Stage</t>
  </si>
  <si>
    <t>T_in</t>
  </si>
  <si>
    <t>P_in</t>
  </si>
  <si>
    <t>P_out</t>
  </si>
  <si>
    <t>m_dot</t>
  </si>
  <si>
    <t>Nstg</t>
  </si>
  <si>
    <t>RPM</t>
  </si>
  <si>
    <t>PR</t>
  </si>
  <si>
    <t>AxStream Turbine Inputs</t>
  </si>
  <si>
    <t>P_low</t>
  </si>
  <si>
    <t>P_high</t>
  </si>
  <si>
    <t>T_cold</t>
  </si>
  <si>
    <t>T_hot</t>
  </si>
  <si>
    <t>AxStream Compressor Inputs</t>
  </si>
  <si>
    <t>D</t>
  </si>
  <si>
    <t>(RPM)</t>
  </si>
  <si>
    <t>(-)</t>
  </si>
  <si>
    <t>(m)</t>
  </si>
  <si>
    <t>(deg C)</t>
  </si>
  <si>
    <t>(bar)</t>
  </si>
  <si>
    <t>kg/s)</t>
  </si>
  <si>
    <t>0D Sizing</t>
  </si>
  <si>
    <t>Compressor - Balje</t>
  </si>
  <si>
    <t>Turbine - Balje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</si>
</sst>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7FFA-ED55-4724-835E-EBEEF9622ECB}">
  <dimension ref="B1:M20"/>
  <sheetViews>
    <sheetView tabSelected="1" workbookViewId="0">
      <selection activeCell="R13" sqref="R13"/>
    </sheetView>
  </sheetViews>
  <sheetFormatPr defaultRowHeight="14.4" x14ac:dyDescent="0.3"/>
  <sheetData>
    <row r="1" spans="2:13" x14ac:dyDescent="0.3">
      <c r="B1" s="1" t="s">
        <v>21</v>
      </c>
    </row>
    <row r="2" spans="2:13" x14ac:dyDescent="0.3">
      <c r="B2" t="s">
        <v>4</v>
      </c>
      <c r="C2" s="3">
        <v>13.82</v>
      </c>
      <c r="D2" t="s">
        <v>20</v>
      </c>
    </row>
    <row r="3" spans="2:13" x14ac:dyDescent="0.3">
      <c r="B3" t="s">
        <v>9</v>
      </c>
      <c r="C3" s="3">
        <v>1.01325</v>
      </c>
      <c r="D3" t="s">
        <v>19</v>
      </c>
    </row>
    <row r="4" spans="2:13" x14ac:dyDescent="0.3">
      <c r="B4" t="s">
        <v>10</v>
      </c>
      <c r="C4" s="3">
        <v>31.132000000000001</v>
      </c>
      <c r="D4" t="s">
        <v>19</v>
      </c>
    </row>
    <row r="5" spans="2:13" x14ac:dyDescent="0.3">
      <c r="B5" t="s">
        <v>11</v>
      </c>
      <c r="C5" s="3">
        <v>20</v>
      </c>
      <c r="D5" t="s">
        <v>18</v>
      </c>
    </row>
    <row r="6" spans="2:13" x14ac:dyDescent="0.3">
      <c r="B6" t="s">
        <v>12</v>
      </c>
      <c r="C6" s="3">
        <v>370</v>
      </c>
      <c r="D6" t="s">
        <v>18</v>
      </c>
    </row>
    <row r="8" spans="2:13" x14ac:dyDescent="0.3">
      <c r="B8" s="1" t="s">
        <v>22</v>
      </c>
      <c r="F8" s="1" t="s">
        <v>13</v>
      </c>
    </row>
    <row r="9" spans="2:13" x14ac:dyDescent="0.3">
      <c r="B9" t="s">
        <v>5</v>
      </c>
      <c r="C9" s="3">
        <v>3</v>
      </c>
      <c r="D9" t="s">
        <v>16</v>
      </c>
      <c r="F9" t="s">
        <v>0</v>
      </c>
      <c r="G9">
        <v>1</v>
      </c>
      <c r="H9">
        <f>G9+1</f>
        <v>2</v>
      </c>
      <c r="I9">
        <f t="shared" ref="I9:M9" si="0">H9+1</f>
        <v>3</v>
      </c>
      <c r="J9">
        <f t="shared" si="0"/>
        <v>4</v>
      </c>
      <c r="K9">
        <f t="shared" si="0"/>
        <v>5</v>
      </c>
      <c r="L9">
        <f t="shared" si="0"/>
        <v>6</v>
      </c>
      <c r="M9">
        <f t="shared" si="0"/>
        <v>7</v>
      </c>
    </row>
    <row r="10" spans="2:13" x14ac:dyDescent="0.3">
      <c r="B10" t="s">
        <v>6</v>
      </c>
      <c r="C10" s="3">
        <v>9500</v>
      </c>
      <c r="D10" t="s">
        <v>15</v>
      </c>
      <c r="F10" t="s">
        <v>2</v>
      </c>
      <c r="G10">
        <f>$C$3</f>
        <v>1.01325</v>
      </c>
      <c r="H10" s="2"/>
      <c r="I10" s="2"/>
      <c r="J10" s="2"/>
      <c r="K10" s="2"/>
      <c r="L10" s="2"/>
      <c r="M10" s="2"/>
    </row>
    <row r="11" spans="2:13" x14ac:dyDescent="0.3">
      <c r="B11" t="s">
        <v>14</v>
      </c>
      <c r="C11" s="3">
        <v>0.5</v>
      </c>
      <c r="D11" t="s">
        <v>17</v>
      </c>
      <c r="F11" t="s">
        <v>1</v>
      </c>
      <c r="G11">
        <f>$C$5</f>
        <v>20</v>
      </c>
      <c r="H11" s="2"/>
      <c r="I11" s="2"/>
      <c r="J11" s="2"/>
      <c r="K11" s="2"/>
      <c r="L11" s="2"/>
      <c r="M11" s="2"/>
    </row>
    <row r="12" spans="2:13" x14ac:dyDescent="0.3">
      <c r="B12" t="s">
        <v>7</v>
      </c>
      <c r="C12">
        <f>LOG(C4/C3)/LOG(C9)</f>
        <v>3.1176360194579749</v>
      </c>
      <c r="D12" t="s">
        <v>16</v>
      </c>
      <c r="F12" t="s">
        <v>3</v>
      </c>
      <c r="G12">
        <f>G10*C12</f>
        <v>3.158944696715793</v>
      </c>
      <c r="H12">
        <f>G12*$C$12</f>
        <v>9.8484397699569044</v>
      </c>
      <c r="I12">
        <f>H12*$C$12</f>
        <v>30.703850562280056</v>
      </c>
    </row>
    <row r="13" spans="2:13" x14ac:dyDescent="0.3">
      <c r="F13" t="s">
        <v>4</v>
      </c>
      <c r="G13">
        <f>$C$2</f>
        <v>13.82</v>
      </c>
      <c r="H13">
        <f>G13</f>
        <v>13.82</v>
      </c>
      <c r="I13">
        <f>H13</f>
        <v>13.82</v>
      </c>
    </row>
    <row r="15" spans="2:13" x14ac:dyDescent="0.3">
      <c r="B15" s="1" t="s">
        <v>23</v>
      </c>
      <c r="F15" s="1" t="s">
        <v>8</v>
      </c>
    </row>
    <row r="16" spans="2:13" x14ac:dyDescent="0.3">
      <c r="B16" t="s">
        <v>5</v>
      </c>
      <c r="C16" s="3">
        <v>3</v>
      </c>
      <c r="D16" t="s">
        <v>16</v>
      </c>
      <c r="F16" t="s">
        <v>0</v>
      </c>
      <c r="G16">
        <v>1</v>
      </c>
      <c r="H16">
        <f>G16+1</f>
        <v>2</v>
      </c>
      <c r="I16">
        <f t="shared" ref="I16:M16" si="1">H16+1</f>
        <v>3</v>
      </c>
      <c r="J16">
        <f t="shared" si="1"/>
        <v>4</v>
      </c>
      <c r="K16">
        <f t="shared" si="1"/>
        <v>5</v>
      </c>
      <c r="L16">
        <f t="shared" si="1"/>
        <v>6</v>
      </c>
      <c r="M16">
        <f t="shared" si="1"/>
        <v>7</v>
      </c>
    </row>
    <row r="17" spans="2:13" x14ac:dyDescent="0.3">
      <c r="B17" t="s">
        <v>6</v>
      </c>
      <c r="C17" s="3">
        <v>11000</v>
      </c>
      <c r="D17" t="s">
        <v>15</v>
      </c>
      <c r="F17" t="s">
        <v>1</v>
      </c>
      <c r="G17">
        <f>$C$6</f>
        <v>370</v>
      </c>
      <c r="H17" s="2"/>
      <c r="I17" s="2"/>
      <c r="J17" s="2"/>
      <c r="K17" s="2"/>
      <c r="L17" s="2"/>
      <c r="M17" s="2"/>
    </row>
    <row r="18" spans="2:13" x14ac:dyDescent="0.3">
      <c r="B18" t="s">
        <v>14</v>
      </c>
      <c r="C18" s="3">
        <v>0.4</v>
      </c>
      <c r="D18" t="s">
        <v>17</v>
      </c>
      <c r="F18" t="s">
        <v>2</v>
      </c>
      <c r="G18">
        <f>C4</f>
        <v>31.132000000000001</v>
      </c>
      <c r="H18" s="2"/>
      <c r="I18" s="2"/>
      <c r="J18" s="2"/>
      <c r="K18" s="2"/>
      <c r="L18" s="2"/>
      <c r="M18" s="2"/>
    </row>
    <row r="19" spans="2:13" x14ac:dyDescent="0.3">
      <c r="B19" t="s">
        <v>7</v>
      </c>
      <c r="C19">
        <f>LOG(C4/C3)/LOG(C16)</f>
        <v>3.1176360194579749</v>
      </c>
      <c r="D19" t="s">
        <v>16</v>
      </c>
      <c r="F19" t="s">
        <v>3</v>
      </c>
      <c r="G19">
        <f>G18/C19</f>
        <v>9.9857712079592087</v>
      </c>
      <c r="H19">
        <f>G19/$C$19</f>
        <v>3.2029945592222506</v>
      </c>
      <c r="I19">
        <f>H19/$C$19</f>
        <v>1.0273792512119859</v>
      </c>
    </row>
    <row r="20" spans="2:13" x14ac:dyDescent="0.3">
      <c r="F20" t="s">
        <v>4</v>
      </c>
      <c r="G20">
        <f>$C$2</f>
        <v>13.82</v>
      </c>
      <c r="H20">
        <f>G20</f>
        <v>13.82</v>
      </c>
      <c r="I20">
        <f>H20</f>
        <v>13.82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2019-02-28T22:41:02Z</dcterms:created>
  <dcterms:modified xsi:type="dcterms:W3CDTF">2019-03-01T13:58:31Z</dcterms:modified>
</cp:coreProperties>
</file>