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790B1211-47A5-4978-B491-8F4E9E1D5A1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Full-Align" sheetId="1" r:id="rId1"/>
    <sheet name="45-degre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G17" i="2"/>
  <c r="G27" i="2" s="1"/>
  <c r="F17" i="2"/>
  <c r="E17" i="2"/>
  <c r="E27" i="2" s="1"/>
  <c r="D17" i="2"/>
  <c r="G24" i="2" s="1"/>
  <c r="C17" i="2"/>
  <c r="B17" i="2"/>
  <c r="G16" i="2"/>
  <c r="F16" i="2"/>
  <c r="F26" i="2" s="1"/>
  <c r="E16" i="2"/>
  <c r="D16" i="2"/>
  <c r="C16" i="2"/>
  <c r="B16" i="2"/>
  <c r="G15" i="2"/>
  <c r="F15" i="2"/>
  <c r="E15" i="2"/>
  <c r="D15" i="2"/>
  <c r="E24" i="2" s="1"/>
  <c r="C15" i="2"/>
  <c r="B15" i="2"/>
  <c r="G14" i="2"/>
  <c r="F14" i="2"/>
  <c r="E14" i="2"/>
  <c r="D14" i="2"/>
  <c r="C14" i="2"/>
  <c r="C24" i="2" s="1"/>
  <c r="B14" i="2"/>
  <c r="G13" i="2"/>
  <c r="F13" i="2"/>
  <c r="E13" i="2"/>
  <c r="D13" i="2"/>
  <c r="C13" i="2"/>
  <c r="C23" i="2" s="1"/>
  <c r="B13" i="2"/>
  <c r="G12" i="2"/>
  <c r="F12" i="2"/>
  <c r="E12" i="2"/>
  <c r="D12" i="2"/>
  <c r="C12" i="2"/>
  <c r="B12" i="2"/>
  <c r="G26" i="1"/>
  <c r="F27" i="1"/>
  <c r="G25" i="1"/>
  <c r="F25" i="1"/>
  <c r="E27" i="1"/>
  <c r="E26" i="1"/>
  <c r="G24" i="1"/>
  <c r="F24" i="1"/>
  <c r="E24" i="1"/>
  <c r="D27" i="1"/>
  <c r="D26" i="1"/>
  <c r="D25" i="1"/>
  <c r="G27" i="1"/>
  <c r="F26" i="1"/>
  <c r="F16" i="1"/>
  <c r="E25" i="1"/>
  <c r="D24" i="1"/>
  <c r="E14" i="1"/>
  <c r="F14" i="1"/>
  <c r="F15" i="1"/>
  <c r="G14" i="1"/>
  <c r="G15" i="1"/>
  <c r="G17" i="1"/>
  <c r="G16" i="1"/>
  <c r="G13" i="1"/>
  <c r="F13" i="1"/>
  <c r="E13" i="1"/>
  <c r="D13" i="1"/>
  <c r="G12" i="1"/>
  <c r="F12" i="1"/>
  <c r="E12" i="1"/>
  <c r="D12" i="1"/>
  <c r="C12" i="1"/>
  <c r="F17" i="1"/>
  <c r="E17" i="1"/>
  <c r="E16" i="1"/>
  <c r="D17" i="1"/>
  <c r="D16" i="1"/>
  <c r="D15" i="1"/>
  <c r="C17" i="1"/>
  <c r="G23" i="1" s="1"/>
  <c r="C16" i="1"/>
  <c r="C15" i="1"/>
  <c r="C14" i="1"/>
  <c r="D23" i="1" s="1"/>
  <c r="C13" i="1"/>
  <c r="C23" i="1" s="1"/>
  <c r="B17" i="1"/>
  <c r="B27" i="1" s="1"/>
  <c r="B16" i="1"/>
  <c r="B15" i="1"/>
  <c r="B14" i="1"/>
  <c r="D22" i="1" s="1"/>
  <c r="B13" i="1"/>
  <c r="E15" i="1"/>
  <c r="D14" i="1"/>
  <c r="B12" i="1"/>
  <c r="B22" i="1" s="1"/>
  <c r="G26" i="2" l="1"/>
  <c r="D26" i="2"/>
  <c r="B26" i="2"/>
  <c r="F22" i="2"/>
  <c r="F27" i="2"/>
  <c r="E26" i="2"/>
  <c r="G23" i="2"/>
  <c r="F23" i="2"/>
  <c r="C25" i="2"/>
  <c r="C22" i="2"/>
  <c r="E22" i="2"/>
  <c r="B27" i="2"/>
  <c r="B24" i="2"/>
  <c r="B22" i="2"/>
  <c r="G22" i="2"/>
  <c r="B25" i="2"/>
  <c r="G22" i="1"/>
  <c r="B25" i="1"/>
  <c r="B26" i="1"/>
  <c r="C24" i="1"/>
  <c r="C22" i="1"/>
  <c r="C25" i="1"/>
  <c r="C26" i="1"/>
  <c r="C27" i="1"/>
  <c r="E23" i="1"/>
  <c r="F23" i="1"/>
  <c r="B23" i="1"/>
  <c r="E22" i="1"/>
  <c r="F22" i="1"/>
  <c r="B24" i="1"/>
  <c r="D22" i="2"/>
  <c r="D25" i="2"/>
  <c r="B23" i="2"/>
  <c r="D24" i="2"/>
  <c r="F25" i="2"/>
  <c r="G25" i="2"/>
  <c r="C27" i="2"/>
  <c r="D23" i="2"/>
  <c r="F24" i="2"/>
  <c r="D27" i="2"/>
  <c r="E23" i="2"/>
  <c r="C26" i="2"/>
</calcChain>
</file>

<file path=xl/sharedStrings.xml><?xml version="1.0" encoding="utf-8"?>
<sst xmlns="http://schemas.openxmlformats.org/spreadsheetml/2006/main" count="114" uniqueCount="13">
  <si>
    <t>P1</t>
  </si>
  <si>
    <t>P2</t>
  </si>
  <si>
    <t>S1</t>
  </si>
  <si>
    <t>S2</t>
  </si>
  <si>
    <t>S3</t>
  </si>
  <si>
    <t>S4</t>
  </si>
  <si>
    <t>X</t>
  </si>
  <si>
    <t>Sarılar self inductance</t>
  </si>
  <si>
    <t>Değerler mikro henry cinsindedir</t>
  </si>
  <si>
    <t>Burada sarılar self inductance</t>
  </si>
  <si>
    <t>Yeşiller seri bağlanıp ölçüm alınmıştır</t>
  </si>
  <si>
    <t>Yeşiller is mutul inductance</t>
  </si>
  <si>
    <t>Coupling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</si>
</sst>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" xfId="2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1" fillId="2" borderId="1" xfId="1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zoomScale="85" zoomScaleNormal="85" workbookViewId="0">
      <selection activeCell="G27" sqref="B22:G27"/>
    </sheetView>
  </sheetViews>
  <sheetFormatPr defaultRowHeight="14.4" x14ac:dyDescent="0.3"/>
  <cols>
    <col min="2" max="2" width="17.33203125" customWidth="1"/>
    <col min="3" max="3" width="22.6640625" customWidth="1"/>
    <col min="4" max="4" width="18.33203125" customWidth="1"/>
    <col min="5" max="5" width="16.33203125" customWidth="1"/>
    <col min="6" max="6" width="23.5546875" customWidth="1"/>
    <col min="7" max="7" width="17.21875" customWidth="1"/>
    <col min="9" max="9" width="55.77734375" customWidth="1"/>
  </cols>
  <sheetData>
    <row r="1" spans="1:9" ht="25.8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25.8" x14ac:dyDescent="0.5">
      <c r="A2" s="1" t="s">
        <v>0</v>
      </c>
      <c r="B2" s="5">
        <v>82.47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4"/>
      <c r="I2" s="3" t="s">
        <v>8</v>
      </c>
    </row>
    <row r="3" spans="1:9" ht="25.8" x14ac:dyDescent="0.5">
      <c r="A3" s="1" t="s">
        <v>1</v>
      </c>
      <c r="B3" s="7">
        <v>157</v>
      </c>
      <c r="C3" s="5">
        <v>83</v>
      </c>
      <c r="D3" s="6" t="s">
        <v>6</v>
      </c>
      <c r="E3" s="6" t="s">
        <v>6</v>
      </c>
      <c r="F3" s="6" t="s">
        <v>6</v>
      </c>
      <c r="G3" s="6" t="s">
        <v>6</v>
      </c>
      <c r="H3" s="4"/>
      <c r="I3" s="3" t="s">
        <v>7</v>
      </c>
    </row>
    <row r="4" spans="1:9" ht="25.8" x14ac:dyDescent="0.5">
      <c r="A4" s="1" t="s">
        <v>2</v>
      </c>
      <c r="B4" s="7">
        <v>180.3</v>
      </c>
      <c r="C4" s="7">
        <v>148.69999999999999</v>
      </c>
      <c r="D4" s="5">
        <v>63.7</v>
      </c>
      <c r="E4" s="6" t="s">
        <v>6</v>
      </c>
      <c r="F4" s="6" t="s">
        <v>6</v>
      </c>
      <c r="G4" s="6" t="s">
        <v>6</v>
      </c>
      <c r="H4" s="4"/>
      <c r="I4" s="3" t="s">
        <v>10</v>
      </c>
    </row>
    <row r="5" spans="1:9" ht="25.8" x14ac:dyDescent="0.5">
      <c r="A5" s="1" t="s">
        <v>3</v>
      </c>
      <c r="B5" s="7">
        <v>179.2</v>
      </c>
      <c r="C5" s="7">
        <v>151</v>
      </c>
      <c r="D5" s="7">
        <v>116.6</v>
      </c>
      <c r="E5" s="5">
        <v>66.2</v>
      </c>
      <c r="F5" s="6" t="s">
        <v>6</v>
      </c>
      <c r="G5" s="6" t="s">
        <v>6</v>
      </c>
      <c r="H5" s="4"/>
    </row>
    <row r="6" spans="1:9" ht="25.8" x14ac:dyDescent="0.5">
      <c r="A6" s="1" t="s">
        <v>4</v>
      </c>
      <c r="B6" s="7">
        <v>147.6</v>
      </c>
      <c r="C6" s="7">
        <v>175</v>
      </c>
      <c r="D6" s="7">
        <v>126.6</v>
      </c>
      <c r="E6" s="7">
        <v>111.3</v>
      </c>
      <c r="F6" s="5">
        <v>64.2</v>
      </c>
      <c r="G6" s="6" t="s">
        <v>6</v>
      </c>
      <c r="H6" s="4"/>
    </row>
    <row r="7" spans="1:9" ht="25.8" x14ac:dyDescent="0.5">
      <c r="A7" s="1" t="s">
        <v>5</v>
      </c>
      <c r="B7" s="7">
        <v>150</v>
      </c>
      <c r="C7" s="7">
        <v>181.7</v>
      </c>
      <c r="D7" s="7">
        <v>110.5</v>
      </c>
      <c r="E7" s="7">
        <v>130.4</v>
      </c>
      <c r="F7" s="7">
        <v>118.5</v>
      </c>
      <c r="G7" s="5">
        <v>65.900000000000006</v>
      </c>
      <c r="H7" s="4"/>
    </row>
    <row r="10" spans="1:9" ht="25.8" x14ac:dyDescent="0.5">
      <c r="B10" s="1"/>
      <c r="C10" s="1"/>
      <c r="D10" s="1"/>
      <c r="E10" s="1"/>
      <c r="F10" s="1"/>
      <c r="G10" s="1"/>
    </row>
    <row r="11" spans="1:9" ht="25.8" x14ac:dyDescent="0.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I11" s="3" t="s">
        <v>9</v>
      </c>
    </row>
    <row r="12" spans="1:9" ht="25.8" x14ac:dyDescent="0.5">
      <c r="A12" s="1" t="s">
        <v>0</v>
      </c>
      <c r="B12" s="5">
        <f>B2</f>
        <v>82.47</v>
      </c>
      <c r="C12" s="7">
        <f>(B3-B2-C3)/2</f>
        <v>-4.2349999999999994</v>
      </c>
      <c r="D12" s="7">
        <f>(B4-D4-B2)/2</f>
        <v>17.065000000000005</v>
      </c>
      <c r="E12" s="7">
        <f>(B5-E5-B2)/2</f>
        <v>15.264999999999993</v>
      </c>
      <c r="F12" s="7">
        <f>(B6-F6-B2)/2</f>
        <v>0.46499999999999631</v>
      </c>
      <c r="G12" s="7">
        <f>(B7-G7-B2)/2</f>
        <v>0.81499999999999773</v>
      </c>
      <c r="I12" s="3" t="s">
        <v>11</v>
      </c>
    </row>
    <row r="13" spans="1:9" ht="25.8" x14ac:dyDescent="0.5">
      <c r="A13" s="1" t="s">
        <v>1</v>
      </c>
      <c r="B13" s="7">
        <f>(B3-B2-C3)/2</f>
        <v>-4.2349999999999994</v>
      </c>
      <c r="C13" s="8">
        <f>C3</f>
        <v>83</v>
      </c>
      <c r="D13" s="7">
        <f>(C4-C3-D4)/2</f>
        <v>0.99999999999999289</v>
      </c>
      <c r="E13" s="7">
        <f>(C5-C3-E5)/2</f>
        <v>0.89999999999999858</v>
      </c>
      <c r="F13" s="7">
        <f>(C6-C3-F6)/2</f>
        <v>13.899999999999999</v>
      </c>
      <c r="G13" s="7">
        <f>(C7-C3-G7)/2</f>
        <v>16.399999999999991</v>
      </c>
    </row>
    <row r="14" spans="1:9" ht="25.8" x14ac:dyDescent="0.5">
      <c r="A14" s="1" t="s">
        <v>2</v>
      </c>
      <c r="B14" s="7">
        <f>(B4-D4-B2)/2</f>
        <v>17.065000000000005</v>
      </c>
      <c r="C14" s="9">
        <f>(C4-C3-D4)/2</f>
        <v>0.99999999999999289</v>
      </c>
      <c r="D14" s="8">
        <f>D4</f>
        <v>63.7</v>
      </c>
      <c r="E14" s="7">
        <f>(D5-D4-E5)/2</f>
        <v>-6.6500000000000057</v>
      </c>
      <c r="F14" s="7">
        <f>(D6-D4-F6)/2</f>
        <v>-0.65000000000000568</v>
      </c>
      <c r="G14" s="7">
        <f>(D7-D4-G7)/2</f>
        <v>-9.5500000000000043</v>
      </c>
    </row>
    <row r="15" spans="1:9" ht="25.8" x14ac:dyDescent="0.5">
      <c r="A15" s="1" t="s">
        <v>3</v>
      </c>
      <c r="B15" s="7">
        <f>(B5-E5-B2)/2</f>
        <v>15.264999999999993</v>
      </c>
      <c r="C15" s="9">
        <f>(C5-C3-E5)/2</f>
        <v>0.89999999999999858</v>
      </c>
      <c r="D15" s="9">
        <f>(D5-D4-E5)/2</f>
        <v>-6.6500000000000057</v>
      </c>
      <c r="E15" s="8">
        <f>E5</f>
        <v>66.2</v>
      </c>
      <c r="F15" s="7">
        <f>(E6-E5-F6)/2</f>
        <v>-9.5500000000000043</v>
      </c>
      <c r="G15" s="7">
        <f>(E7-E5-G7)/2</f>
        <v>-0.85000000000000142</v>
      </c>
    </row>
    <row r="16" spans="1:9" ht="25.8" x14ac:dyDescent="0.5">
      <c r="A16" s="1" t="s">
        <v>4</v>
      </c>
      <c r="B16" s="7">
        <f>(B6-F6-B2)/2</f>
        <v>0.46499999999999631</v>
      </c>
      <c r="C16" s="9">
        <f>(C6-C3-F6)/2</f>
        <v>13.899999999999999</v>
      </c>
      <c r="D16" s="9">
        <f>(D6-D4-F6)/2</f>
        <v>-0.65000000000000568</v>
      </c>
      <c r="E16" s="9">
        <f>(E6-E5-F6)/2</f>
        <v>-9.5500000000000043</v>
      </c>
      <c r="F16" s="8">
        <f>F6</f>
        <v>64.2</v>
      </c>
      <c r="G16" s="7">
        <f>(F7-F6-G7)/2</f>
        <v>-5.8000000000000043</v>
      </c>
    </row>
    <row r="17" spans="1:9" ht="25.8" x14ac:dyDescent="0.5">
      <c r="A17" s="1" t="s">
        <v>5</v>
      </c>
      <c r="B17" s="7">
        <f>(B7-G7-B2)/2</f>
        <v>0.81499999999999773</v>
      </c>
      <c r="C17" s="7">
        <f>(C7-C3-G7)/2</f>
        <v>16.399999999999991</v>
      </c>
      <c r="D17" s="7">
        <f>(D7-D4-G7)/2</f>
        <v>-9.5500000000000043</v>
      </c>
      <c r="E17" s="7">
        <f>(E7-E5-G7)/2</f>
        <v>-0.85000000000000142</v>
      </c>
      <c r="F17" s="7">
        <f>(F7-F6-G7)/2</f>
        <v>-5.8000000000000043</v>
      </c>
      <c r="G17" s="5">
        <f>G7</f>
        <v>65.900000000000006</v>
      </c>
    </row>
    <row r="21" spans="1:9" ht="25.8" x14ac:dyDescent="0.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</row>
    <row r="22" spans="1:9" ht="25.8" x14ac:dyDescent="0.5">
      <c r="A22" s="1" t="s">
        <v>0</v>
      </c>
      <c r="B22" s="5">
        <f>B12/B12</f>
        <v>1</v>
      </c>
      <c r="C22" s="7">
        <f>C12/SQRT(B12*C13)</f>
        <v>-5.1187789013218105E-2</v>
      </c>
      <c r="D22" s="7">
        <f>B14/SQRT(B12*D14)</f>
        <v>0.23544451594823548</v>
      </c>
      <c r="E22" s="7">
        <f>B15/SQRT(B12*E15)</f>
        <v>0.20659500480074305</v>
      </c>
      <c r="F22" s="7">
        <f>B16/SQRT(B12*F16)</f>
        <v>6.3905382934421832E-3</v>
      </c>
      <c r="G22" s="7">
        <f>B17/SQRT(B12*G17)</f>
        <v>1.1055207645302035E-2</v>
      </c>
    </row>
    <row r="23" spans="1:9" ht="25.8" x14ac:dyDescent="0.5">
      <c r="A23" s="1" t="s">
        <v>1</v>
      </c>
      <c r="B23" s="7">
        <f>C12/SQRT(B12*C13)</f>
        <v>-5.1187789013218105E-2</v>
      </c>
      <c r="C23" s="8">
        <f>C13/C13</f>
        <v>1</v>
      </c>
      <c r="D23" s="7">
        <f>C14/SQRT(C13*D14)</f>
        <v>1.3752803493894131E-2</v>
      </c>
      <c r="E23" s="7">
        <f>C15/SQRT(C13*E15)</f>
        <v>1.2141559389947057E-2</v>
      </c>
      <c r="F23" s="7">
        <f>C16/SQRT(C13*F16)</f>
        <v>0.19041810552369676</v>
      </c>
      <c r="G23" s="7">
        <f>C17/SQRT(C13*G17)</f>
        <v>0.22174921677374634</v>
      </c>
      <c r="I23" s="2" t="s">
        <v>12</v>
      </c>
    </row>
    <row r="24" spans="1:9" ht="25.8" x14ac:dyDescent="0.5">
      <c r="A24" s="1" t="s">
        <v>2</v>
      </c>
      <c r="B24" s="7">
        <f>B14/SQRT(B12*D14)</f>
        <v>0.23544451594823548</v>
      </c>
      <c r="C24" s="9">
        <f>C14/SQRT(C13*D14)</f>
        <v>1.3752803493894131E-2</v>
      </c>
      <c r="D24" s="8">
        <f>D14/D14</f>
        <v>1</v>
      </c>
      <c r="E24" s="7">
        <f>D15/SQRT(D14*E15)</f>
        <v>-0.1024054179516028</v>
      </c>
      <c r="F24" s="7">
        <f>D16/SQRT(D14*F16)</f>
        <v>-1.0164268442862792E-2</v>
      </c>
      <c r="G24" s="7">
        <f>D17/SQRT(D14*G17)</f>
        <v>-0.14739778189376876</v>
      </c>
    </row>
    <row r="25" spans="1:9" ht="25.8" x14ac:dyDescent="0.5">
      <c r="A25" s="1" t="s">
        <v>3</v>
      </c>
      <c r="B25" s="7">
        <f>B15/SQRT(B12*E15)</f>
        <v>0.20659500480074305</v>
      </c>
      <c r="C25" s="9">
        <f>C15/SQRT(C13*E15)</f>
        <v>1.2141559389947057E-2</v>
      </c>
      <c r="D25" s="9">
        <f>D15/SQRT(D14*E15)</f>
        <v>-0.1024054179516028</v>
      </c>
      <c r="E25" s="8">
        <f>E15/E15</f>
        <v>1</v>
      </c>
      <c r="F25" s="7">
        <f>E16/SQRT(E15*F16)</f>
        <v>-0.1464896235085357</v>
      </c>
      <c r="G25" s="7">
        <f>E17/SQRT(E15*G17)</f>
        <v>-1.2869071793096995E-2</v>
      </c>
    </row>
    <row r="26" spans="1:9" ht="25.8" x14ac:dyDescent="0.5">
      <c r="A26" s="1" t="s">
        <v>4</v>
      </c>
      <c r="B26" s="7">
        <f>B16/SQRT(B12*F16)</f>
        <v>6.3905382934421832E-3</v>
      </c>
      <c r="C26" s="9">
        <f>C16/SQRT(C13*F16)</f>
        <v>0.19041810552369676</v>
      </c>
      <c r="D26" s="9">
        <f>D16/SQRT(D14*F16)</f>
        <v>-1.0164268442862792E-2</v>
      </c>
      <c r="E26" s="9">
        <f>E16/SQRT(E15*F16)</f>
        <v>-0.1464896235085357</v>
      </c>
      <c r="F26" s="8">
        <f>F16/F16</f>
        <v>1</v>
      </c>
      <c r="G26" s="7">
        <f>F17/SQRT(F16*G17)</f>
        <v>-8.9169795826394893E-2</v>
      </c>
    </row>
    <row r="27" spans="1:9" ht="25.8" x14ac:dyDescent="0.5">
      <c r="A27" s="1" t="s">
        <v>5</v>
      </c>
      <c r="B27" s="7">
        <f>B17/SQRT(B12*G17)</f>
        <v>1.1055207645302035E-2</v>
      </c>
      <c r="C27" s="7">
        <f>C17/SQRT(C13*G17)</f>
        <v>0.22174921677374634</v>
      </c>
      <c r="D27" s="7">
        <f>D17/SQRT(D14*G17)</f>
        <v>-0.14739778189376876</v>
      </c>
      <c r="E27" s="7">
        <f>E17/SQRT(E15*G17)</f>
        <v>-1.2869071793096995E-2</v>
      </c>
      <c r="F27" s="7">
        <f>F17/SQRT(F16*G17)</f>
        <v>-8.9169795826394893E-2</v>
      </c>
      <c r="G27" s="5">
        <f>G17/G17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5A33-6C0C-47DE-B439-8974313B5B91}">
  <dimension ref="A1:I27"/>
  <sheetViews>
    <sheetView tabSelected="1" topLeftCell="A7" workbookViewId="0">
      <selection activeCell="B25" sqref="B25"/>
    </sheetView>
  </sheetViews>
  <sheetFormatPr defaultRowHeight="14.4" x14ac:dyDescent="0.3"/>
  <cols>
    <col min="2" max="2" width="14.44140625" customWidth="1"/>
    <col min="3" max="3" width="20.6640625" customWidth="1"/>
    <col min="4" max="4" width="19.109375" customWidth="1"/>
    <col min="5" max="5" width="19.33203125" customWidth="1"/>
    <col min="6" max="6" width="19.6640625" customWidth="1"/>
    <col min="7" max="7" width="33.5546875" customWidth="1"/>
    <col min="8" max="8" width="22.77734375" customWidth="1"/>
    <col min="9" max="9" width="37.77734375" customWidth="1"/>
  </cols>
  <sheetData>
    <row r="1" spans="1:9" ht="25.8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25.8" x14ac:dyDescent="0.5">
      <c r="A2" s="1" t="s">
        <v>0</v>
      </c>
      <c r="B2" s="5">
        <v>82.3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4"/>
      <c r="I2" s="3" t="s">
        <v>8</v>
      </c>
    </row>
    <row r="3" spans="1:9" ht="25.8" x14ac:dyDescent="0.5">
      <c r="A3" s="1" t="s">
        <v>1</v>
      </c>
      <c r="B3" s="7">
        <v>156</v>
      </c>
      <c r="C3" s="5">
        <v>82.3</v>
      </c>
      <c r="D3" s="6" t="s">
        <v>6</v>
      </c>
      <c r="E3" s="6" t="s">
        <v>6</v>
      </c>
      <c r="F3" s="6" t="s">
        <v>6</v>
      </c>
      <c r="G3" s="6" t="s">
        <v>6</v>
      </c>
      <c r="H3" s="4"/>
      <c r="I3" s="3" t="s">
        <v>7</v>
      </c>
    </row>
    <row r="4" spans="1:9" ht="25.8" x14ac:dyDescent="0.5">
      <c r="A4" s="1" t="s">
        <v>2</v>
      </c>
      <c r="B4" s="7">
        <v>162.44999999999999</v>
      </c>
      <c r="C4" s="7">
        <v>159.9</v>
      </c>
      <c r="D4" s="5">
        <v>63.6</v>
      </c>
      <c r="E4" s="6" t="s">
        <v>6</v>
      </c>
      <c r="F4" s="6" t="s">
        <v>6</v>
      </c>
      <c r="G4" s="6" t="s">
        <v>6</v>
      </c>
      <c r="H4" s="4"/>
      <c r="I4" s="3" t="s">
        <v>10</v>
      </c>
    </row>
    <row r="5" spans="1:9" ht="25.8" x14ac:dyDescent="0.5">
      <c r="A5" s="1" t="s">
        <v>3</v>
      </c>
      <c r="B5" s="7">
        <v>185.6</v>
      </c>
      <c r="C5" s="7">
        <v>148.80000000000001</v>
      </c>
      <c r="D5" s="7">
        <v>117</v>
      </c>
      <c r="E5" s="5">
        <v>66.2</v>
      </c>
      <c r="F5" s="6" t="s">
        <v>6</v>
      </c>
      <c r="G5" s="6" t="s">
        <v>6</v>
      </c>
      <c r="H5" s="4"/>
    </row>
    <row r="6" spans="1:9" ht="25.8" x14ac:dyDescent="0.5">
      <c r="A6" s="1" t="s">
        <v>4</v>
      </c>
      <c r="B6" s="7">
        <v>159</v>
      </c>
      <c r="C6" s="7">
        <v>159.9</v>
      </c>
      <c r="D6" s="7">
        <v>126.6</v>
      </c>
      <c r="E6" s="7">
        <v>111.2</v>
      </c>
      <c r="F6" s="5">
        <v>64.650000000000006</v>
      </c>
      <c r="G6" s="6" t="s">
        <v>6</v>
      </c>
      <c r="H6" s="4"/>
    </row>
    <row r="7" spans="1:9" ht="25.8" x14ac:dyDescent="0.5">
      <c r="A7" s="1" t="s">
        <v>5</v>
      </c>
      <c r="B7" s="7">
        <v>148</v>
      </c>
      <c r="C7" s="7">
        <v>185</v>
      </c>
      <c r="D7" s="7">
        <v>110.2</v>
      </c>
      <c r="E7" s="7">
        <v>130.5</v>
      </c>
      <c r="F7" s="7">
        <v>119.5</v>
      </c>
      <c r="G7" s="5">
        <v>66</v>
      </c>
      <c r="H7" s="4"/>
    </row>
    <row r="10" spans="1:9" ht="25.8" x14ac:dyDescent="0.5">
      <c r="B10" s="1"/>
      <c r="C10" s="1"/>
      <c r="D10" s="1"/>
      <c r="E10" s="1"/>
      <c r="F10" s="1"/>
      <c r="G10" s="1"/>
    </row>
    <row r="11" spans="1:9" ht="25.8" x14ac:dyDescent="0.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I11" s="3" t="s">
        <v>9</v>
      </c>
    </row>
    <row r="12" spans="1:9" ht="25.8" x14ac:dyDescent="0.5">
      <c r="A12" s="1" t="s">
        <v>0</v>
      </c>
      <c r="B12" s="5">
        <f>B2</f>
        <v>82.3</v>
      </c>
      <c r="C12" s="7">
        <f>(B3-B2-C3)/2</f>
        <v>-4.2999999999999972</v>
      </c>
      <c r="D12" s="7">
        <f>(B4-D4-B2)/2</f>
        <v>8.2749999999999986</v>
      </c>
      <c r="E12" s="7">
        <f>(B5-E5-B2)/2</f>
        <v>18.549999999999997</v>
      </c>
      <c r="F12" s="7">
        <f>(B6-F6-B2)/2</f>
        <v>6.0249999999999986</v>
      </c>
      <c r="G12" s="7">
        <f>(B7-G7-B2)/2</f>
        <v>-0.14999999999999858</v>
      </c>
      <c r="I12" s="3" t="s">
        <v>11</v>
      </c>
    </row>
    <row r="13" spans="1:9" ht="25.8" x14ac:dyDescent="0.5">
      <c r="A13" s="1" t="s">
        <v>1</v>
      </c>
      <c r="B13" s="7">
        <f>(B3-B2-C3)/2</f>
        <v>-4.2999999999999972</v>
      </c>
      <c r="C13" s="8">
        <f>C3</f>
        <v>82.3</v>
      </c>
      <c r="D13" s="7">
        <f>(C4-C3-D4)/2</f>
        <v>7.0000000000000036</v>
      </c>
      <c r="E13" s="7">
        <f>(C5-C3-E5)/2</f>
        <v>0.15000000000000568</v>
      </c>
      <c r="F13" s="7">
        <f>(C6-C3-F6)/2</f>
        <v>6.4750000000000014</v>
      </c>
      <c r="G13" s="7">
        <f>(C7-C3-G7)/2</f>
        <v>18.350000000000001</v>
      </c>
    </row>
    <row r="14" spans="1:9" ht="25.8" x14ac:dyDescent="0.5">
      <c r="A14" s="1" t="s">
        <v>2</v>
      </c>
      <c r="B14" s="7">
        <f>(B4-D4-B2)/2</f>
        <v>8.2749999999999986</v>
      </c>
      <c r="C14" s="9">
        <f>(C4-C3-D4)/2</f>
        <v>7.0000000000000036</v>
      </c>
      <c r="D14" s="8">
        <f>D4</f>
        <v>63.6</v>
      </c>
      <c r="E14" s="7">
        <f>(D5-D4-E5)/2</f>
        <v>-6.4000000000000021</v>
      </c>
      <c r="F14" s="7">
        <f>(D6-D4-F6)/2</f>
        <v>-0.82500000000000639</v>
      </c>
      <c r="G14" s="7">
        <f>(D7-D4-G7)/2</f>
        <v>-9.6999999999999993</v>
      </c>
    </row>
    <row r="15" spans="1:9" ht="25.8" x14ac:dyDescent="0.5">
      <c r="A15" s="1" t="s">
        <v>3</v>
      </c>
      <c r="B15" s="7">
        <f>(B5-E5-B2)/2</f>
        <v>18.549999999999997</v>
      </c>
      <c r="C15" s="9">
        <f>(C5-C3-E5)/2</f>
        <v>0.15000000000000568</v>
      </c>
      <c r="D15" s="9">
        <f>(D5-D4-E5)/2</f>
        <v>-6.4000000000000021</v>
      </c>
      <c r="E15" s="8">
        <f>E5</f>
        <v>66.2</v>
      </c>
      <c r="F15" s="7">
        <f>(E6-E5-F6)/2</f>
        <v>-9.8250000000000028</v>
      </c>
      <c r="G15" s="7">
        <f>(E7-E5-G7)/2</f>
        <v>-0.85000000000000142</v>
      </c>
    </row>
    <row r="16" spans="1:9" ht="25.8" x14ac:dyDescent="0.5">
      <c r="A16" s="1" t="s">
        <v>4</v>
      </c>
      <c r="B16" s="7">
        <f>(B6-F6-B2)/2</f>
        <v>6.0249999999999986</v>
      </c>
      <c r="C16" s="9">
        <f>(C6-C3-F6)/2</f>
        <v>6.4750000000000014</v>
      </c>
      <c r="D16" s="9">
        <f>(D6-D4-F6)/2</f>
        <v>-0.82500000000000639</v>
      </c>
      <c r="E16" s="9">
        <f>(E6-E5-F6)/2</f>
        <v>-9.8250000000000028</v>
      </c>
      <c r="F16" s="8">
        <f>F6</f>
        <v>64.650000000000006</v>
      </c>
      <c r="G16" s="7">
        <f>(F7-F6-G7)/2</f>
        <v>-5.5750000000000028</v>
      </c>
    </row>
    <row r="17" spans="1:9" ht="25.8" x14ac:dyDescent="0.5">
      <c r="A17" s="1" t="s">
        <v>5</v>
      </c>
      <c r="B17" s="7">
        <f>(B7-G7-B2)/2</f>
        <v>-0.14999999999999858</v>
      </c>
      <c r="C17" s="7">
        <f>(C7-C3-G7)/2</f>
        <v>18.350000000000001</v>
      </c>
      <c r="D17" s="7">
        <f>(D7-D4-G7)/2</f>
        <v>-9.6999999999999993</v>
      </c>
      <c r="E17" s="7">
        <f>(E7-E5-G7)/2</f>
        <v>-0.85000000000000142</v>
      </c>
      <c r="F17" s="7">
        <f>(F7-F6-G7)/2</f>
        <v>-5.5750000000000028</v>
      </c>
      <c r="G17" s="5">
        <f>G7</f>
        <v>66</v>
      </c>
    </row>
    <row r="21" spans="1:9" ht="25.8" x14ac:dyDescent="0.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</row>
    <row r="22" spans="1:9" ht="25.8" x14ac:dyDescent="0.5">
      <c r="A22" s="1" t="s">
        <v>0</v>
      </c>
      <c r="B22" s="5">
        <f>B12/B12</f>
        <v>1</v>
      </c>
      <c r="C22" s="7">
        <f>C12/SQRT(B12*C13)</f>
        <v>-5.2247873633049786E-2</v>
      </c>
      <c r="D22" s="7">
        <f>B14/SQRT(B12*D14)</f>
        <v>0.11437721748225212</v>
      </c>
      <c r="E22" s="7">
        <f>B15/SQRT(B12*E15)</f>
        <v>0.25131302727053728</v>
      </c>
      <c r="F22" s="7">
        <f>B16/SQRT(B12*F16)</f>
        <v>8.2598634747392957E-2</v>
      </c>
      <c r="G22" s="7">
        <f>B17/SQRT(B12*G17)</f>
        <v>-2.0352575462520097E-3</v>
      </c>
    </row>
    <row r="23" spans="1:9" ht="25.8" x14ac:dyDescent="0.5">
      <c r="A23" s="1" t="s">
        <v>1</v>
      </c>
      <c r="B23" s="7">
        <f>C12/SQRT(B12*C13)</f>
        <v>-5.2247873633049786E-2</v>
      </c>
      <c r="C23" s="8">
        <f>C13/C13</f>
        <v>1</v>
      </c>
      <c r="D23" s="7">
        <f>C14/SQRT(C13*D14)</f>
        <v>9.675414167682965E-2</v>
      </c>
      <c r="E23" s="7">
        <f>C15/SQRT(C13*E15)</f>
        <v>2.0321808135084652E-3</v>
      </c>
      <c r="F23" s="7">
        <f>C16/SQRT(C13*F16)</f>
        <v>8.8767827384127737E-2</v>
      </c>
      <c r="G23" s="7">
        <f>C17/SQRT(C13*G17)</f>
        <v>0.2489798398248316</v>
      </c>
      <c r="I23" s="2" t="s">
        <v>12</v>
      </c>
    </row>
    <row r="24" spans="1:9" ht="25.8" x14ac:dyDescent="0.5">
      <c r="A24" s="1" t="s">
        <v>2</v>
      </c>
      <c r="B24" s="7">
        <f>B14/SQRT(B12*D14)</f>
        <v>0.11437721748225212</v>
      </c>
      <c r="C24" s="9">
        <f>C14/SQRT(C13*D14)</f>
        <v>9.675414167682965E-2</v>
      </c>
      <c r="D24" s="8">
        <f>D14/D14</f>
        <v>1</v>
      </c>
      <c r="E24" s="7">
        <f>D15/SQRT(D14*E15)</f>
        <v>-9.8633040586600995E-2</v>
      </c>
      <c r="F24" s="7">
        <f>D16/SQRT(D14*F16)</f>
        <v>-1.2865928279505147E-2</v>
      </c>
      <c r="G24" s="7">
        <f>D17/SQRT(D14*G17)</f>
        <v>-0.14971703187069518</v>
      </c>
    </row>
    <row r="25" spans="1:9" ht="25.8" x14ac:dyDescent="0.5">
      <c r="A25" s="1" t="s">
        <v>3</v>
      </c>
      <c r="B25" s="7">
        <f>B15/SQRT(B12*E15)</f>
        <v>0.25131302727053728</v>
      </c>
      <c r="C25" s="9">
        <f>C15/SQRT(C13*E15)</f>
        <v>2.0321808135084652E-3</v>
      </c>
      <c r="D25" s="9">
        <f>D15/SQRT(D14*E15)</f>
        <v>-9.8633040586600995E-2</v>
      </c>
      <c r="E25" s="8">
        <f>E15/E15</f>
        <v>1</v>
      </c>
      <c r="F25" s="7">
        <f>E16/SQRT(E15*F16)</f>
        <v>-0.15018248970247089</v>
      </c>
      <c r="G25" s="7">
        <f>E17/SQRT(E15*G17)</f>
        <v>-1.2859318800568269E-2</v>
      </c>
    </row>
    <row r="26" spans="1:9" ht="25.8" x14ac:dyDescent="0.5">
      <c r="A26" s="1" t="s">
        <v>4</v>
      </c>
      <c r="B26" s="7">
        <f>B16/SQRT(B12*F16)</f>
        <v>8.2598634747392957E-2</v>
      </c>
      <c r="C26" s="9">
        <f>C16/SQRT(C13*F16)</f>
        <v>8.8767827384127737E-2</v>
      </c>
      <c r="D26" s="9">
        <f>D16/SQRT(D14*F16)</f>
        <v>-1.2865928279505147E-2</v>
      </c>
      <c r="E26" s="9">
        <f>E16/SQRT(E15*F16)</f>
        <v>-0.15018248970247089</v>
      </c>
      <c r="F26" s="8">
        <f>F16/F16</f>
        <v>1</v>
      </c>
      <c r="G26" s="7">
        <f>F17/SQRT(F16*G17)</f>
        <v>-8.5347074547937038E-2</v>
      </c>
    </row>
    <row r="27" spans="1:9" ht="25.8" x14ac:dyDescent="0.5">
      <c r="A27" s="1" t="s">
        <v>5</v>
      </c>
      <c r="B27" s="7">
        <f>B17/SQRT(B12*G17)</f>
        <v>-2.0352575462520097E-3</v>
      </c>
      <c r="C27" s="7">
        <f>C17/SQRT(C13*G17)</f>
        <v>0.2489798398248316</v>
      </c>
      <c r="D27" s="7">
        <f>D17/SQRT(D14*G17)</f>
        <v>-0.14971703187069518</v>
      </c>
      <c r="E27" s="7">
        <f>E17/SQRT(E15*G17)</f>
        <v>-1.2859318800568269E-2</v>
      </c>
      <c r="F27" s="7">
        <f>F17/SQRT(F16*G17)</f>
        <v>-8.5347074547937038E-2</v>
      </c>
      <c r="G27" s="5">
        <f>G17/G17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Full-Align</vt:lpstr>
      <vt:lpstr>45-degree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2020-05-21T21:21:05Z</dcterms:modified>
</cp:coreProperties>
</file>