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Figures" sheetId="5" r:id="rId3"/>
    <sheet name="Not used-ol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C20" i="4"/>
  <c r="C18" i="4"/>
  <c r="C6" i="4"/>
  <c r="C8" i="4" s="1"/>
  <c r="C9" i="4" s="1"/>
  <c r="C11" i="4" s="1"/>
  <c r="C12" i="4" s="1"/>
  <c r="C19" i="4"/>
  <c r="C7" i="4"/>
  <c r="M31" i="4" l="1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T8" i="4"/>
  <c r="U8" i="4" s="1"/>
  <c r="M5" i="4" l="1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<sst xmlns="http://schemas.openxmlformats.org/spreadsheetml/2006/main" count="418" uniqueCount="236">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</sst>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6850674</xdr:colOff>
          <xdr:row>1</xdr:row>
          <xdr:rowOff>80597</xdr:rowOff>
        </xdr:from>
        <xdr:to>
          <xdr:col>3</xdr:col>
          <xdr:colOff>356822</xdr:colOff>
          <xdr:row>16</xdr:row>
          <xdr:rowOff>23447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75" zoomScaleNormal="175" workbookViewId="0">
      <selection activeCell="B13" sqref="B13:D13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8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49" t="s">
        <v>224</v>
      </c>
      <c r="G7" s="49"/>
      <c r="H7" s="49"/>
      <c r="I7" s="49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7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8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tabSelected="1" zoomScale="160" zoomScaleNormal="160" workbookViewId="0">
      <selection activeCell="F6" sqref="F6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53" t="s">
        <v>106</v>
      </c>
      <c r="B1" s="53"/>
      <c r="C1" s="53"/>
      <c r="D1" s="53"/>
      <c r="E1" s="53"/>
      <c r="F1" s="53" t="s">
        <v>124</v>
      </c>
      <c r="G1" s="53"/>
      <c r="H1" s="53"/>
      <c r="I1" s="53"/>
      <c r="J1" s="53"/>
      <c r="K1" s="53" t="s">
        <v>107</v>
      </c>
      <c r="L1" s="53"/>
      <c r="M1" s="53"/>
      <c r="N1" s="53"/>
      <c r="O1" s="53"/>
      <c r="P1" s="50" t="s">
        <v>217</v>
      </c>
      <c r="Q1" s="51"/>
      <c r="R1" s="51"/>
      <c r="S1" s="51"/>
      <c r="T1" s="51"/>
      <c r="U1" s="52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59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59"/>
      <c r="K6" s="28" t="s">
        <v>26</v>
      </c>
      <c r="L6" s="20" t="s">
        <v>48</v>
      </c>
      <c r="M6" s="23">
        <f>0.612*Parameters!C6*M5/SQRT(3)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8" t="s">
        <v>178</v>
      </c>
      <c r="F10" s="53" t="s">
        <v>128</v>
      </c>
      <c r="G10" s="53"/>
      <c r="H10" s="53"/>
      <c r="I10" s="53"/>
      <c r="J10" s="53"/>
      <c r="K10" s="53" t="s">
        <v>125</v>
      </c>
      <c r="L10" s="53"/>
      <c r="M10" s="53"/>
      <c r="N10" s="53"/>
      <c r="O10" s="53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5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59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59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8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8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59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H13*Parameters!C9*Parameters!C15/2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8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61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61" t="s">
        <v>228</v>
      </c>
      <c r="C17" s="23">
        <f>Parameters!H8*(C14-M14)/'General Calculations'!C3</f>
        <v>33.171057287635783</v>
      </c>
      <c r="D17" s="20" t="s">
        <v>80</v>
      </c>
      <c r="E17" s="28"/>
      <c r="F17" s="53" t="s">
        <v>161</v>
      </c>
      <c r="G17" s="53"/>
      <c r="H17" s="53"/>
      <c r="I17" s="53"/>
      <c r="J17" s="53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8" t="s">
        <v>178</v>
      </c>
      <c r="R19" s="38"/>
      <c r="S19" s="38"/>
      <c r="T19" s="38"/>
      <c r="U19" s="38"/>
    </row>
    <row r="20" spans="1:21" ht="15" customHeight="1" x14ac:dyDescent="0.25">
      <c r="A20" s="62" t="s">
        <v>235</v>
      </c>
      <c r="B20" s="63"/>
      <c r="C20" s="63">
        <f>C19*PI()/2/C18</f>
        <v>1.91468163484499</v>
      </c>
      <c r="D20" s="63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Parameters!C2/(Parameters!C2+'General Calculations'!H22)*100</f>
        <v>99.065033073674314</v>
      </c>
      <c r="I23" s="20" t="s">
        <v>15</v>
      </c>
      <c r="J23" s="46"/>
      <c r="K23" s="53" t="s">
        <v>186</v>
      </c>
      <c r="L23" s="53"/>
      <c r="M23" s="53"/>
      <c r="N23" s="53"/>
      <c r="O23" s="53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6" t="s">
        <v>216</v>
      </c>
      <c r="K29" s="29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6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8" t="s">
        <v>178</v>
      </c>
    </row>
    <row r="31" spans="1:21" ht="18" customHeight="1" x14ac:dyDescent="0.25">
      <c r="F31" s="54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8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60" t="s">
        <v>225</v>
      </c>
      <c r="B1" s="60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General Calculations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2017-10-15T11:08:27Z</dcterms:modified>
</cp:coreProperties>
</file>