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aper\PEMD 2018\Optimization Work\study\"/>
    </mc:Choice>
  </mc:AlternateContent>
  <bookViews>
    <workbookView xWindow="0" yWindow="0" windowWidth="27480" windowHeight="129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H7" i="1"/>
  <c r="G9" i="1"/>
  <c r="T3" i="1"/>
  <c r="H5" i="1"/>
  <c r="P3" i="1"/>
  <c r="L3" i="1"/>
  <c r="H3" i="1"/>
  <c r="D7" i="1"/>
  <c r="D5" i="1"/>
  <c r="D3" i="1"/>
  <c r="V4" i="1"/>
  <c r="V5" i="1"/>
  <c r="V6" i="1"/>
  <c r="V7" i="1"/>
  <c r="V3" i="1"/>
  <c r="R7" i="1"/>
  <c r="T4" i="1"/>
  <c r="T5" i="1"/>
  <c r="T6" i="1"/>
  <c r="T7" i="1"/>
  <c r="R4" i="1"/>
  <c r="R5" i="1"/>
  <c r="R6" i="1"/>
  <c r="R3" i="1"/>
  <c r="P4" i="1"/>
  <c r="P5" i="1"/>
  <c r="P6" i="1"/>
  <c r="P7" i="1"/>
  <c r="N4" i="1"/>
  <c r="N5" i="1"/>
  <c r="N6" i="1"/>
  <c r="N7" i="1"/>
  <c r="N3" i="1"/>
  <c r="L4" i="1"/>
  <c r="L6" i="1"/>
  <c r="L7" i="1"/>
  <c r="J4" i="1"/>
  <c r="J5" i="1"/>
  <c r="J6" i="1"/>
  <c r="J7" i="1"/>
  <c r="J3" i="1"/>
  <c r="H4" i="1"/>
  <c r="H6" i="1"/>
  <c r="F4" i="1"/>
  <c r="F5" i="1"/>
  <c r="F6" i="1"/>
  <c r="F7" i="1"/>
  <c r="F3" i="1"/>
  <c r="D4" i="1"/>
  <c r="D6" i="1"/>
  <c r="U7" i="1"/>
  <c r="U6" i="1"/>
  <c r="U5" i="1"/>
  <c r="U4" i="1"/>
  <c r="S7" i="1"/>
  <c r="S6" i="1"/>
  <c r="S5" i="1"/>
  <c r="S4" i="1"/>
  <c r="Q7" i="1"/>
  <c r="Q6" i="1"/>
  <c r="Q5" i="1"/>
  <c r="Q4" i="1"/>
  <c r="Q3" i="1"/>
  <c r="O7" i="1"/>
  <c r="O6" i="1"/>
  <c r="O5" i="1"/>
  <c r="O4" i="1"/>
  <c r="M7" i="1"/>
  <c r="M6" i="1"/>
  <c r="M5" i="1"/>
  <c r="M4" i="1"/>
  <c r="K7" i="1"/>
  <c r="K6" i="1"/>
  <c r="K5" i="1"/>
  <c r="K4" i="1"/>
  <c r="I7" i="1"/>
  <c r="I6" i="1"/>
  <c r="I5" i="1"/>
  <c r="I4" i="1"/>
  <c r="G7" i="1"/>
  <c r="G6" i="1"/>
  <c r="G5" i="1"/>
  <c r="G4" i="1"/>
  <c r="G3" i="1"/>
  <c r="E7" i="1"/>
  <c r="E6" i="1"/>
  <c r="E5" i="1"/>
  <c r="E4" i="1"/>
  <c r="E3" i="1"/>
  <c r="C7" i="1"/>
  <c r="C6" i="1"/>
  <c r="C5" i="1"/>
  <c r="C4" i="1"/>
  <c r="C3" i="1"/>
  <c r="U3" i="1"/>
  <c r="S3" i="1"/>
  <c r="O3" i="1"/>
  <c r="M3" i="1"/>
  <c r="K3" i="1"/>
  <c r="I3" i="1"/>
</calcChain>
</file>

<file path=xl/sharedStrings.xml><?xml version="1.0" encoding="utf-8"?>
<sst xmlns="http://schemas.openxmlformats.org/spreadsheetml/2006/main" count="4" uniqueCount="3">
  <si>
    <t>slot/
module/
phase
(w)</t>
  </si>
  <si>
    <t>number of modules (n)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</si>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</sst>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zoomScale="175" zoomScaleNormal="175" workbookViewId="0">
      <selection activeCell="K17" sqref="K17"/>
    </sheetView>
  </sheetViews>
  <sheetFormatPr defaultRowHeight="15" x14ac:dyDescent="0.25"/>
  <cols>
    <col min="1" max="1" width="8.7109375" bestFit="1" customWidth="1"/>
    <col min="2" max="2" width="3.140625" bestFit="1" customWidth="1"/>
    <col min="3" max="22" width="4.7109375" customWidth="1"/>
  </cols>
  <sheetData>
    <row r="1" spans="1:22" x14ac:dyDescent="0.25">
      <c r="A1" s="2"/>
      <c r="B1" s="3"/>
      <c r="C1" s="8" t="s">
        <v>1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x14ac:dyDescent="0.25">
      <c r="A2" s="1" t="s">
        <v>0</v>
      </c>
      <c r="B2" s="4"/>
      <c r="C2" s="2">
        <v>1</v>
      </c>
      <c r="D2" s="3"/>
      <c r="E2" s="2">
        <v>2</v>
      </c>
      <c r="F2" s="3"/>
      <c r="G2" s="2">
        <v>3</v>
      </c>
      <c r="H2" s="3"/>
      <c r="I2" s="2">
        <v>4</v>
      </c>
      <c r="J2" s="3"/>
      <c r="K2" s="2">
        <v>5</v>
      </c>
      <c r="L2" s="3"/>
      <c r="M2" s="2">
        <v>6</v>
      </c>
      <c r="N2" s="3"/>
      <c r="O2" s="2">
        <v>7</v>
      </c>
      <c r="P2" s="3"/>
      <c r="Q2" s="2">
        <v>8</v>
      </c>
      <c r="R2" s="3"/>
      <c r="S2" s="2">
        <v>9</v>
      </c>
      <c r="T2" s="3"/>
      <c r="U2" s="2">
        <v>10</v>
      </c>
      <c r="V2" s="3"/>
    </row>
    <row r="3" spans="1:22" x14ac:dyDescent="0.25">
      <c r="A3" s="1"/>
      <c r="B3" s="4">
        <v>2</v>
      </c>
      <c r="C3" s="7">
        <f>3*C2*B3</f>
        <v>6</v>
      </c>
      <c r="D3" s="7">
        <f>C3/1.2-1</f>
        <v>4</v>
      </c>
      <c r="E3" s="6">
        <f>3*E2*B3</f>
        <v>12</v>
      </c>
      <c r="F3" s="6">
        <f>E3/1.2</f>
        <v>10</v>
      </c>
      <c r="G3" s="7">
        <f>3*G2*B3</f>
        <v>18</v>
      </c>
      <c r="H3" s="7">
        <f>G3/1.2+1</f>
        <v>16</v>
      </c>
      <c r="I3" s="6">
        <f>3*I2*B3</f>
        <v>24</v>
      </c>
      <c r="J3" s="6">
        <f>I3/1.2</f>
        <v>20</v>
      </c>
      <c r="K3" s="7">
        <f>3*K2*B3</f>
        <v>30</v>
      </c>
      <c r="L3" s="7">
        <f>K3/1.2+1</f>
        <v>26</v>
      </c>
      <c r="M3" s="6">
        <f>3*M2*B3</f>
        <v>36</v>
      </c>
      <c r="N3" s="6">
        <f>M3/1.2</f>
        <v>30</v>
      </c>
      <c r="O3" s="7">
        <f>3*O2*B3</f>
        <v>42</v>
      </c>
      <c r="P3" s="7">
        <f>O3/1.2+3</f>
        <v>38</v>
      </c>
      <c r="Q3" s="6">
        <f>3*Q2*B3</f>
        <v>48</v>
      </c>
      <c r="R3" s="6">
        <f>Q3/1.2</f>
        <v>40</v>
      </c>
      <c r="S3" s="7">
        <f>3*S2*B3</f>
        <v>54</v>
      </c>
      <c r="T3" s="7">
        <f>S3/1.2+1</f>
        <v>46</v>
      </c>
      <c r="U3" s="6">
        <f>3*U2*B3</f>
        <v>60</v>
      </c>
      <c r="V3" s="6">
        <f>U3/1.2</f>
        <v>50</v>
      </c>
    </row>
    <row r="4" spans="1:22" x14ac:dyDescent="0.25">
      <c r="A4" s="1"/>
      <c r="B4" s="4">
        <v>4</v>
      </c>
      <c r="C4" s="6">
        <f>3*C2*B4</f>
        <v>12</v>
      </c>
      <c r="D4" s="6">
        <f t="shared" ref="D4:D7" si="0">C4/1.2</f>
        <v>10</v>
      </c>
      <c r="E4" s="6">
        <f>3*E2*B4</f>
        <v>24</v>
      </c>
      <c r="F4" s="6">
        <f t="shared" ref="F4:F7" si="1">E4/1.2</f>
        <v>20</v>
      </c>
      <c r="G4" s="6">
        <f>3*G2*B4</f>
        <v>36</v>
      </c>
      <c r="H4" s="6">
        <f t="shared" ref="H4:H7" si="2">G4/1.2</f>
        <v>30</v>
      </c>
      <c r="I4" s="6">
        <f>3*I2*B4</f>
        <v>48</v>
      </c>
      <c r="J4" s="6">
        <f t="shared" ref="J4:J7" si="3">I4/1.2</f>
        <v>40</v>
      </c>
      <c r="K4" s="6">
        <f>3*K2*B4</f>
        <v>60</v>
      </c>
      <c r="L4" s="6">
        <f t="shared" ref="L4:L7" si="4">K4/1.2</f>
        <v>50</v>
      </c>
      <c r="M4" s="6">
        <f>3*M2*B4</f>
        <v>72</v>
      </c>
      <c r="N4" s="6">
        <f t="shared" ref="N4:N7" si="5">M4/1.2</f>
        <v>60</v>
      </c>
      <c r="O4" s="6">
        <f>3*O2*B4</f>
        <v>84</v>
      </c>
      <c r="P4" s="6">
        <f t="shared" ref="P4:P7" si="6">O4/1.2</f>
        <v>70</v>
      </c>
      <c r="Q4" s="6">
        <f>3*Q2*B4</f>
        <v>96</v>
      </c>
      <c r="R4" s="6">
        <f t="shared" ref="R4:R7" si="7">Q4/1.2</f>
        <v>80</v>
      </c>
      <c r="S4" s="5">
        <f>3*S2*B4</f>
        <v>108</v>
      </c>
      <c r="T4" s="5">
        <f t="shared" ref="T4:T7" si="8">S4/1.2</f>
        <v>90</v>
      </c>
      <c r="U4" s="5">
        <f>3*U2*B4</f>
        <v>120</v>
      </c>
      <c r="V4" s="5">
        <f t="shared" ref="V4:V7" si="9">U4/1.2</f>
        <v>100</v>
      </c>
    </row>
    <row r="5" spans="1:22" x14ac:dyDescent="0.25">
      <c r="A5" s="1"/>
      <c r="B5" s="4">
        <v>6</v>
      </c>
      <c r="C5" s="7">
        <f>3*C2*B5</f>
        <v>18</v>
      </c>
      <c r="D5" s="7">
        <f>C5/1.2+1</f>
        <v>16</v>
      </c>
      <c r="E5" s="6">
        <f>3*E2*B5</f>
        <v>36</v>
      </c>
      <c r="F5" s="6">
        <f t="shared" si="1"/>
        <v>30</v>
      </c>
      <c r="G5" s="7">
        <f>3*G2*B5</f>
        <v>54</v>
      </c>
      <c r="H5" s="7">
        <f>G5/1.2+1</f>
        <v>46</v>
      </c>
      <c r="I5" s="6">
        <f>3*I2*B5</f>
        <v>72</v>
      </c>
      <c r="J5" s="6">
        <f t="shared" si="3"/>
        <v>60</v>
      </c>
      <c r="K5" s="7">
        <f>3*K2*B5</f>
        <v>90</v>
      </c>
      <c r="L5" s="7">
        <f>K5/1.2+1</f>
        <v>76</v>
      </c>
      <c r="M5" s="5">
        <f>3*M2*B5</f>
        <v>108</v>
      </c>
      <c r="N5" s="5">
        <f t="shared" si="5"/>
        <v>90</v>
      </c>
      <c r="O5" s="5">
        <f>3*O2*B5</f>
        <v>126</v>
      </c>
      <c r="P5" s="5">
        <f t="shared" si="6"/>
        <v>105</v>
      </c>
      <c r="Q5" s="5">
        <f>3*Q2*B5</f>
        <v>144</v>
      </c>
      <c r="R5" s="5">
        <f t="shared" si="7"/>
        <v>120</v>
      </c>
      <c r="S5" s="5">
        <f>3*S2*B5</f>
        <v>162</v>
      </c>
      <c r="T5" s="5">
        <f t="shared" si="8"/>
        <v>135</v>
      </c>
      <c r="U5" s="5">
        <f>3*U2*B5</f>
        <v>180</v>
      </c>
      <c r="V5" s="5">
        <f t="shared" si="9"/>
        <v>150</v>
      </c>
    </row>
    <row r="6" spans="1:22" x14ac:dyDescent="0.25">
      <c r="A6" s="1"/>
      <c r="B6" s="4">
        <v>8</v>
      </c>
      <c r="C6" s="6">
        <f>3*C2*B6</f>
        <v>24</v>
      </c>
      <c r="D6" s="6">
        <f t="shared" si="0"/>
        <v>20</v>
      </c>
      <c r="E6" s="6">
        <f>3*E2*B6</f>
        <v>48</v>
      </c>
      <c r="F6" s="6">
        <f t="shared" si="1"/>
        <v>40</v>
      </c>
      <c r="G6" s="6">
        <f>3*G2*B6</f>
        <v>72</v>
      </c>
      <c r="H6" s="6">
        <f t="shared" si="2"/>
        <v>60</v>
      </c>
      <c r="I6" s="6">
        <f>3*I2*B6</f>
        <v>96</v>
      </c>
      <c r="J6" s="6">
        <f t="shared" si="3"/>
        <v>80</v>
      </c>
      <c r="K6" s="5">
        <f>3*K2*B6</f>
        <v>120</v>
      </c>
      <c r="L6" s="5">
        <f t="shared" si="4"/>
        <v>100</v>
      </c>
      <c r="M6" s="5">
        <f>3*M2*B6</f>
        <v>144</v>
      </c>
      <c r="N6" s="5">
        <f t="shared" si="5"/>
        <v>120</v>
      </c>
      <c r="O6" s="5">
        <f>3*O2*B6</f>
        <v>168</v>
      </c>
      <c r="P6" s="5">
        <f t="shared" si="6"/>
        <v>140</v>
      </c>
      <c r="Q6" s="5">
        <f>3*Q2*B6</f>
        <v>192</v>
      </c>
      <c r="R6" s="5">
        <f t="shared" si="7"/>
        <v>160</v>
      </c>
      <c r="S6" s="5">
        <f>3*S2*B6</f>
        <v>216</v>
      </c>
      <c r="T6" s="5">
        <f t="shared" si="8"/>
        <v>180</v>
      </c>
      <c r="U6" s="5">
        <f>3*U2*B6</f>
        <v>240</v>
      </c>
      <c r="V6" s="5">
        <f t="shared" si="9"/>
        <v>200</v>
      </c>
    </row>
    <row r="7" spans="1:22" x14ac:dyDescent="0.25">
      <c r="A7" s="1"/>
      <c r="B7" s="4">
        <v>10</v>
      </c>
      <c r="C7" s="7">
        <f>3*C2*B7</f>
        <v>30</v>
      </c>
      <c r="D7" s="7">
        <f>C7/1.2+1</f>
        <v>26</v>
      </c>
      <c r="E7" s="6">
        <f>3*E2*B7</f>
        <v>60</v>
      </c>
      <c r="F7" s="6">
        <f t="shared" si="1"/>
        <v>50</v>
      </c>
      <c r="G7" s="7">
        <f>3*G2*B7</f>
        <v>90</v>
      </c>
      <c r="H7" s="7">
        <f>G7/1.2+1</f>
        <v>76</v>
      </c>
      <c r="I7" s="5">
        <f>3*I2*B7</f>
        <v>120</v>
      </c>
      <c r="J7" s="5">
        <f t="shared" si="3"/>
        <v>100</v>
      </c>
      <c r="K7" s="5">
        <f>3*K2*B7</f>
        <v>150</v>
      </c>
      <c r="L7" s="5">
        <f t="shared" si="4"/>
        <v>125</v>
      </c>
      <c r="M7" s="5">
        <f>3*M2*B7</f>
        <v>180</v>
      </c>
      <c r="N7" s="5">
        <f t="shared" si="5"/>
        <v>150</v>
      </c>
      <c r="O7" s="5">
        <f>3*O2*B7</f>
        <v>210</v>
      </c>
      <c r="P7" s="5">
        <f t="shared" si="6"/>
        <v>175</v>
      </c>
      <c r="Q7" s="5">
        <f>3*Q2*B7</f>
        <v>240</v>
      </c>
      <c r="R7" s="5">
        <f t="shared" si="7"/>
        <v>200</v>
      </c>
      <c r="S7" s="5">
        <f>3*S2*B7</f>
        <v>270</v>
      </c>
      <c r="T7" s="5">
        <f t="shared" si="8"/>
        <v>225</v>
      </c>
      <c r="U7" s="5">
        <f>3*U2*B7</f>
        <v>300</v>
      </c>
      <c r="V7" s="5">
        <f t="shared" si="9"/>
        <v>250</v>
      </c>
    </row>
    <row r="9" spans="1:22" x14ac:dyDescent="0.25">
      <c r="C9" s="10">
        <v>0.86599999999999999</v>
      </c>
      <c r="D9" s="10"/>
      <c r="E9" s="11"/>
      <c r="F9" s="12"/>
      <c r="G9" s="10">
        <f>0.945</f>
        <v>0.94499999999999995</v>
      </c>
      <c r="H9" s="10"/>
      <c r="I9" s="11"/>
      <c r="J9" s="12"/>
      <c r="K9" s="10">
        <v>0.93600000000000005</v>
      </c>
      <c r="L9" s="10"/>
      <c r="M9" s="11"/>
      <c r="N9" s="12"/>
      <c r="O9" s="10">
        <v>0.94499999999999995</v>
      </c>
      <c r="P9" s="10"/>
      <c r="Q9" s="11"/>
      <c r="R9" s="12"/>
      <c r="S9" s="10">
        <v>0.93</v>
      </c>
      <c r="T9" s="10"/>
      <c r="U9" s="11"/>
      <c r="V9" s="12"/>
    </row>
    <row r="10" spans="1:22" x14ac:dyDescent="0.25">
      <c r="C10" s="10"/>
      <c r="D10" s="10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  <c r="Q10" s="11"/>
      <c r="R10" s="12"/>
      <c r="S10" s="13"/>
      <c r="T10" s="13"/>
      <c r="U10" s="13"/>
      <c r="V10" s="13"/>
    </row>
    <row r="11" spans="1:22" x14ac:dyDescent="0.25">
      <c r="C11" s="10">
        <v>0.94499999999999995</v>
      </c>
      <c r="D11" s="10"/>
      <c r="E11" s="11"/>
      <c r="F11" s="12"/>
      <c r="G11" s="10">
        <v>0.93</v>
      </c>
      <c r="H11" s="10"/>
      <c r="I11" s="11"/>
      <c r="J11" s="12"/>
      <c r="K11" s="10" t="s">
        <v>2</v>
      </c>
      <c r="L11" s="10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x14ac:dyDescent="0.25">
      <c r="C12" s="11"/>
      <c r="D12" s="12"/>
      <c r="E12" s="11"/>
      <c r="F12" s="12"/>
      <c r="G12" s="11"/>
      <c r="H12" s="12"/>
      <c r="I12" s="11"/>
      <c r="J12" s="12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x14ac:dyDescent="0.25">
      <c r="C13" s="10">
        <v>0.93600000000000005</v>
      </c>
      <c r="D13" s="10"/>
      <c r="E13" s="11"/>
      <c r="F13" s="12"/>
      <c r="G13" s="10" t="s">
        <v>2</v>
      </c>
      <c r="H13" s="10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</sheetData>
  <mergeCells count="43">
    <mergeCell ref="G12:H12"/>
    <mergeCell ref="I10:J10"/>
    <mergeCell ref="I11:J11"/>
    <mergeCell ref="I12:J12"/>
    <mergeCell ref="O10:P10"/>
    <mergeCell ref="E12:F12"/>
    <mergeCell ref="E13:F13"/>
    <mergeCell ref="U9:V9"/>
    <mergeCell ref="Q10:R10"/>
    <mergeCell ref="Q9:R9"/>
    <mergeCell ref="M9:N9"/>
    <mergeCell ref="M10:N10"/>
    <mergeCell ref="K10:L10"/>
    <mergeCell ref="I9:J9"/>
    <mergeCell ref="G10:H10"/>
    <mergeCell ref="C13:D13"/>
    <mergeCell ref="G9:H9"/>
    <mergeCell ref="G11:H11"/>
    <mergeCell ref="G13:H13"/>
    <mergeCell ref="K9:L9"/>
    <mergeCell ref="K11:L11"/>
    <mergeCell ref="E9:F9"/>
    <mergeCell ref="C12:D12"/>
    <mergeCell ref="E10:F10"/>
    <mergeCell ref="E11:F11"/>
    <mergeCell ref="Q2:R2"/>
    <mergeCell ref="S2:T2"/>
    <mergeCell ref="C1:V1"/>
    <mergeCell ref="U2:V2"/>
    <mergeCell ref="C9:D9"/>
    <mergeCell ref="C11:D11"/>
    <mergeCell ref="C10:D10"/>
    <mergeCell ref="O9:P9"/>
    <mergeCell ref="S9:T9"/>
    <mergeCell ref="A2:A7"/>
    <mergeCell ref="A1:B1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  <pageSetup paperSize="9" orientation="portrait" r:id="rId1"/>
  <ignoredErrors>
    <ignoredError sqref="E3 E4:E7 G3:G7 I3:I7 K3:K7 M3:M7 O3:O7 Q3:Q7 S3:S7 U3:U7 D4:D6 H4:H5 L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2018-01-02T16:37:09Z</dcterms:created>
  <dcterms:modified xsi:type="dcterms:W3CDTF">2018-01-02T17:09:06Z</dcterms:modified>
</cp:coreProperties>
</file>