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MC Pin Çıkış Gerilim Sonuçları" sheetId="3" r:id="rId2"/>
    <sheet name="Akım Ölçüm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<sst xmlns="http://schemas.openxmlformats.org/spreadsheetml/2006/main" count="606" uniqueCount="228">
  <si>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</si>
  <si>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</si>
  <si>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</si>
  <si>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</si>
  <si>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</si>
  <si>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</si>
  <si>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</si>
  <si>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</si>
  <si>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</si>
  <si>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</si>
  <si>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</si>
  <si>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</si>
  <si>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</si>
  <si>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</si>
  <si>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</si>
  <si>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</si>
  <si>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</si>
  <si>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</si>
  <si>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</si>
  <si>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</si>
  <si>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</si>
  <si>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</si>
  <si>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</si>
  <si>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</si>
  <si>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</si>
  <si>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</si>
  <si>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</si>
  <si>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</si>
  <si>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</si>
  <si>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</si>
  <si>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</si>
  <si>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</si>
  <si>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</si>
  <si>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</si>
  <si>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</si>
  <si>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</si>
  <si>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</si>
  <si>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</si>
  <si>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</si>
  <si>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</si>
  <si>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</si>
  <si>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</si>
  <si>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</si>
  <si>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</si>
  <si>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</si>
  <si>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</si>
  <si>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</si>
  <si>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</si>
  <si>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</si>
  <si>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</si>
  <si>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</si>
  <si>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</si>
  <si>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</si>
  <si>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</si>
  <si>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</si>
  <si>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</si>
  <si>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</si>
  <si>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</si>
  <si>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</si>
  <si>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</si>
  <si>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</si>
  <si>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</si>
  <si>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</si>
  <si>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</si>
  <si>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</si>
  <si>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</si>
  <si>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</si>
  <si>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</si>
  <si>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</si>
  <si>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</si>
  <si>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</si>
  <si>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</si>
  <si>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</si>
  <si>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</si>
  <si>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</si>
  <si>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</si>
  <si>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</si>
  <si>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</si>
  <si>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</si>
  <si>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</si>
  <si>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</si>
  <si>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</si>
  <si>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</si>
  <si>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</si>
  <si>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</si>
  <si>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</si>
  <si>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</si>
  <si>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</si>
  <si>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</si>
  <si>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</si>
  <si>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</si>
  <si>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</si>
  <si>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</si>
  <si>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</si>
  <si>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</si>
  <si>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</si>
  <si>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</si>
  <si>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</si>
  <si>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</si>
  <si>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</si>
  <si>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</si>
  <si>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</si>
  <si>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</si>
  <si>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</si>
  <si>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</si>
  <si>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</si>
  <si>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</si>
  <si>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</si>
  <si>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</si>
  <si>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</si>
  <si>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</si>
  <si>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</si>
  <si>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</si>
  <si>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</si>
  <si>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</si>
  <si>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</si>
  <si>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</si>
  <si>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</si>
  <si>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</si>
  <si>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</si>
  <si>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</si>
  <si>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</si>
  <si>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</si>
  <si>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</si>
  <si>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</si>
  <si>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</si>
  <si>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</si>
  <si>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</si>
  <si>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</si>
  <si>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</si>
  <si>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</si>
  <si>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</si>
  <si>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</si>
  <si>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</si>
  <si>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</si>
  <si>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</si>
  <si>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</si>
  <si>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</si>
  <si>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</si>
  <si>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</si>
  <si>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</si>
  <si>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</si>
  <si>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</si>
  <si>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</si>
  <si>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</si>
  <si>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</si>
  <si>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</si>
  <si>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</si>
  <si>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</si>
  <si>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</si>
  <si>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</si>
  <si>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</si>
  <si>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</si>
  <si>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</si>
  <si>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</si>
  <si>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</si>
  <si>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</si>
  <si>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</si>
  <si>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</si>
  <si>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</si>
  <si>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</si>
  <si>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</si>
  <si>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</si>
  <si>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</si>
  <si>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</si>
  <si>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</si>
  <si>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</si>
  <si>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</si>
  <si>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</si>
  <si>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</si>
  <si>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</si>
  <si>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</si>
  <si>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</si>
  <si>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</si>
  <si>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</si>
  <si>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</si>
  <si>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</si>
  <si>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</si>
  <si>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</si>
  <si>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</si>
  <si>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</si>
  <si>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</si>
  <si>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</si>
  <si>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</si>
  <si>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</si>
  <si>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</si>
  <si>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</si>
  <si>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</si>
  <si>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</si>
  <si>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</si>
  <si>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</si>
  <si>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</si>
  <si>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</si>
  <si>
    <t>4.98V / 7V açılış</t>
  </si>
  <si>
    <t>3.362V</t>
  </si>
  <si>
    <t>5.002V</t>
  </si>
  <si>
    <t>1.500V</t>
  </si>
  <si>
    <t>N3V5 / SEMI OK</t>
  </si>
  <si>
    <t>5.257V</t>
  </si>
  <si>
    <t>Design Error</t>
  </si>
  <si>
    <t>9.305V</t>
  </si>
  <si>
    <t>5.946V</t>
  </si>
  <si>
    <t>N3.35V</t>
  </si>
  <si>
    <t>5.965V</t>
  </si>
  <si>
    <t>9.326V</t>
  </si>
  <si>
    <t>9.309V</t>
  </si>
  <si>
    <t>5.961V</t>
  </si>
  <si>
    <t>N3.31V</t>
  </si>
  <si>
    <t>9.328V</t>
  </si>
  <si>
    <t>5.96V</t>
  </si>
  <si>
    <t>N3.36V</t>
  </si>
  <si>
    <t>9.324V</t>
  </si>
  <si>
    <t>5.974V</t>
  </si>
  <si>
    <t>9.321V</t>
  </si>
  <si>
    <t>5.9651V</t>
  </si>
  <si>
    <t>Akım</t>
  </si>
  <si>
    <t>Voutp</t>
  </si>
  <si>
    <t>Voutn</t>
  </si>
  <si>
    <t>Diff. Amp. Out</t>
  </si>
  <si>
    <t>Expected Diff. Amp. Out</t>
  </si>
  <si>
    <t>Input Voltage(mV)</t>
  </si>
  <si>
    <t>D1 ve D6 layout ters</t>
  </si>
  <si>
    <t>Ferrite beadlerin lehim alanı çok ufak</t>
  </si>
  <si>
    <t>Input aralığı daha verimli kullanılacak (8mohm seçildi)</t>
  </si>
  <si>
    <t>Yüksüz operasyonda en çok ısınan birim: 75C</t>
  </si>
  <si>
    <t>Opamp tasarımı düzeltilecek</t>
  </si>
  <si>
    <t>LED'lere yeni renkler eklenecek (şematik)</t>
  </si>
  <si>
    <t>Diyotlara yeni paket (SOT23-3 olacak)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</si>
</sst>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2" fillId="5" borderId="0" xfId="1"/>
    <xf numFmtId="164" fontId="0" fillId="0" borderId="0" xfId="0" applyNumberFormat="1"/>
  </cellXfs>
  <cellStyles count="2">
    <cellStyle name="Bad" xfId="1" builtinId="27"/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Voutp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1.0629999999999999</c:v>
                </c:pt>
                <c:pt idx="1">
                  <c:v>1.0840000000000001</c:v>
                </c:pt>
                <c:pt idx="2">
                  <c:v>1.105</c:v>
                </c:pt>
                <c:pt idx="3">
                  <c:v>1.127</c:v>
                </c:pt>
                <c:pt idx="4">
                  <c:v>1.147</c:v>
                </c:pt>
                <c:pt idx="5">
                  <c:v>1.1679999999999999</c:v>
                </c:pt>
                <c:pt idx="6">
                  <c:v>1.1879999999999999</c:v>
                </c:pt>
                <c:pt idx="7">
                  <c:v>1.21</c:v>
                </c:pt>
                <c:pt idx="8">
                  <c:v>1.232</c:v>
                </c:pt>
                <c:pt idx="9">
                  <c:v>1.248</c:v>
                </c:pt>
                <c:pt idx="10">
                  <c:v>1.2669999999999999</c:v>
                </c:pt>
                <c:pt idx="11">
                  <c:v>1.286</c:v>
                </c:pt>
                <c:pt idx="12">
                  <c:v>1.306</c:v>
                </c:pt>
                <c:pt idx="13">
                  <c:v>1.325</c:v>
                </c:pt>
                <c:pt idx="14">
                  <c:v>1.3440000000000001</c:v>
                </c:pt>
                <c:pt idx="15">
                  <c:v>1.363</c:v>
                </c:pt>
                <c:pt idx="16">
                  <c:v>1.3819999999999999</c:v>
                </c:pt>
                <c:pt idx="17">
                  <c:v>1.401</c:v>
                </c:pt>
                <c:pt idx="18">
                  <c:v>1.419</c:v>
                </c:pt>
                <c:pt idx="19">
                  <c:v>1.4379999999999999</c:v>
                </c:pt>
                <c:pt idx="20">
                  <c:v>1.4575</c:v>
                </c:pt>
                <c:pt idx="21">
                  <c:v>1.476</c:v>
                </c:pt>
                <c:pt idx="22">
                  <c:v>1.4950000000000001</c:v>
                </c:pt>
                <c:pt idx="23">
                  <c:v>1.514</c:v>
                </c:pt>
                <c:pt idx="24">
                  <c:v>1.532</c:v>
                </c:pt>
                <c:pt idx="25">
                  <c:v>1.5509999999999999</c:v>
                </c:pt>
                <c:pt idx="26">
                  <c:v>1.57</c:v>
                </c:pt>
                <c:pt idx="27">
                  <c:v>1.589</c:v>
                </c:pt>
                <c:pt idx="28">
                  <c:v>1.609</c:v>
                </c:pt>
                <c:pt idx="29">
                  <c:v>1.6279999999999999</c:v>
                </c:pt>
                <c:pt idx="30">
                  <c:v>1.647</c:v>
                </c:pt>
                <c:pt idx="31">
                  <c:v>1.667</c:v>
                </c:pt>
                <c:pt idx="32">
                  <c:v>1.6870000000000001</c:v>
                </c:pt>
                <c:pt idx="33">
                  <c:v>1.706</c:v>
                </c:pt>
                <c:pt idx="34">
                  <c:v>1.726</c:v>
                </c:pt>
                <c:pt idx="35">
                  <c:v>1.7470000000000001</c:v>
                </c:pt>
                <c:pt idx="36">
                  <c:v>1.7689999999999999</c:v>
                </c:pt>
                <c:pt idx="37">
                  <c:v>1.7849999999999999</c:v>
                </c:pt>
                <c:pt idx="38">
                  <c:v>1.8080000000000001</c:v>
                </c:pt>
                <c:pt idx="39">
                  <c:v>1.83</c:v>
                </c:pt>
                <c:pt idx="40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27F-83B1-57F79E237C2C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Voutn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1.8520000000000001</c:v>
                </c:pt>
                <c:pt idx="1">
                  <c:v>1.831</c:v>
                </c:pt>
                <c:pt idx="2">
                  <c:v>1.8089999999999999</c:v>
                </c:pt>
                <c:pt idx="3">
                  <c:v>1.788</c:v>
                </c:pt>
                <c:pt idx="4">
                  <c:v>1.7669999999999999</c:v>
                </c:pt>
                <c:pt idx="5">
                  <c:v>1.7470000000000001</c:v>
                </c:pt>
                <c:pt idx="6">
                  <c:v>1.726</c:v>
                </c:pt>
                <c:pt idx="7">
                  <c:v>1.706</c:v>
                </c:pt>
                <c:pt idx="8">
                  <c:v>1.6850000000000001</c:v>
                </c:pt>
                <c:pt idx="9">
                  <c:v>1.667</c:v>
                </c:pt>
                <c:pt idx="10">
                  <c:v>1.647</c:v>
                </c:pt>
                <c:pt idx="11">
                  <c:v>1.6279999999999999</c:v>
                </c:pt>
                <c:pt idx="12">
                  <c:v>1.603</c:v>
                </c:pt>
                <c:pt idx="13">
                  <c:v>1.589</c:v>
                </c:pt>
                <c:pt idx="14">
                  <c:v>1.57</c:v>
                </c:pt>
                <c:pt idx="15">
                  <c:v>1.5509999999999999</c:v>
                </c:pt>
                <c:pt idx="16">
                  <c:v>1.5329999999999999</c:v>
                </c:pt>
                <c:pt idx="17">
                  <c:v>1.5109999999999999</c:v>
                </c:pt>
                <c:pt idx="18">
                  <c:v>1.4950000000000001</c:v>
                </c:pt>
                <c:pt idx="19">
                  <c:v>1.476</c:v>
                </c:pt>
                <c:pt idx="20">
                  <c:v>1.4575</c:v>
                </c:pt>
                <c:pt idx="21">
                  <c:v>1.4379999999999999</c:v>
                </c:pt>
                <c:pt idx="22">
                  <c:v>1.419</c:v>
                </c:pt>
                <c:pt idx="23">
                  <c:v>1.401</c:v>
                </c:pt>
                <c:pt idx="24">
                  <c:v>1.3819999999999999</c:v>
                </c:pt>
                <c:pt idx="25">
                  <c:v>1.363</c:v>
                </c:pt>
                <c:pt idx="26">
                  <c:v>1.3440000000000001</c:v>
                </c:pt>
                <c:pt idx="27">
                  <c:v>1.325</c:v>
                </c:pt>
                <c:pt idx="28">
                  <c:v>1.306</c:v>
                </c:pt>
                <c:pt idx="29">
                  <c:v>1.2869999999999999</c:v>
                </c:pt>
                <c:pt idx="30">
                  <c:v>1.2470000000000001</c:v>
                </c:pt>
                <c:pt idx="31">
                  <c:v>1.248</c:v>
                </c:pt>
                <c:pt idx="32">
                  <c:v>1.228</c:v>
                </c:pt>
                <c:pt idx="33">
                  <c:v>1.208</c:v>
                </c:pt>
                <c:pt idx="34">
                  <c:v>1.1890000000000001</c:v>
                </c:pt>
                <c:pt idx="35">
                  <c:v>1.1679999999999999</c:v>
                </c:pt>
                <c:pt idx="36">
                  <c:v>1.147</c:v>
                </c:pt>
                <c:pt idx="37">
                  <c:v>1.1279999999999999</c:v>
                </c:pt>
                <c:pt idx="38">
                  <c:v>1.107</c:v>
                </c:pt>
                <c:pt idx="39">
                  <c:v>1.085</c:v>
                </c:pt>
                <c:pt idx="4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5-427F-83B1-57F79E237C2C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Diff. Amp.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[1]Sheet1!$D$2:$D$42</c:f>
              <c:numCache>
                <c:formatCode>General</c:formatCode>
                <c:ptCount val="41"/>
                <c:pt idx="0">
                  <c:v>1.2290000000000001</c:v>
                </c:pt>
                <c:pt idx="1">
                  <c:v>1.222</c:v>
                </c:pt>
                <c:pt idx="2">
                  <c:v>1.2010000000000001</c:v>
                </c:pt>
                <c:pt idx="3">
                  <c:v>1.1859999999999999</c:v>
                </c:pt>
                <c:pt idx="4">
                  <c:v>1.177</c:v>
                </c:pt>
                <c:pt idx="5">
                  <c:v>1.163</c:v>
                </c:pt>
                <c:pt idx="6">
                  <c:v>1.149</c:v>
                </c:pt>
                <c:pt idx="7">
                  <c:v>1.135</c:v>
                </c:pt>
                <c:pt idx="8">
                  <c:v>1.119</c:v>
                </c:pt>
                <c:pt idx="9">
                  <c:v>1.103</c:v>
                </c:pt>
                <c:pt idx="10">
                  <c:v>1.089</c:v>
                </c:pt>
                <c:pt idx="11">
                  <c:v>1.077</c:v>
                </c:pt>
                <c:pt idx="12">
                  <c:v>1.0620000000000001</c:v>
                </c:pt>
                <c:pt idx="13">
                  <c:v>1.046</c:v>
                </c:pt>
                <c:pt idx="14">
                  <c:v>1.038</c:v>
                </c:pt>
                <c:pt idx="15">
                  <c:v>1.024</c:v>
                </c:pt>
                <c:pt idx="16">
                  <c:v>1.01</c:v>
                </c:pt>
                <c:pt idx="17">
                  <c:v>0.999</c:v>
                </c:pt>
                <c:pt idx="18">
                  <c:v>0.98799999999999999</c:v>
                </c:pt>
                <c:pt idx="19">
                  <c:v>0.98499999999999999</c:v>
                </c:pt>
                <c:pt idx="20">
                  <c:v>0.96499999999999997</c:v>
                </c:pt>
                <c:pt idx="21">
                  <c:v>0.94799999999999995</c:v>
                </c:pt>
                <c:pt idx="22">
                  <c:v>0.93200000000000005</c:v>
                </c:pt>
                <c:pt idx="23">
                  <c:v>0.91900000000000004</c:v>
                </c:pt>
                <c:pt idx="24">
                  <c:v>0.90700000000000003</c:v>
                </c:pt>
                <c:pt idx="25">
                  <c:v>0.89400000000000002</c:v>
                </c:pt>
                <c:pt idx="26">
                  <c:v>0.88200000000000001</c:v>
                </c:pt>
                <c:pt idx="27">
                  <c:v>0.86899999999999999</c:v>
                </c:pt>
                <c:pt idx="28">
                  <c:v>0.85699999999999998</c:v>
                </c:pt>
                <c:pt idx="29">
                  <c:v>0.84399999999999997</c:v>
                </c:pt>
                <c:pt idx="30">
                  <c:v>0.83099999999999996</c:v>
                </c:pt>
                <c:pt idx="31">
                  <c:v>0.81799999999999995</c:v>
                </c:pt>
                <c:pt idx="32">
                  <c:v>0.80500000000000005</c:v>
                </c:pt>
                <c:pt idx="33">
                  <c:v>0.79200000000000004</c:v>
                </c:pt>
                <c:pt idx="34">
                  <c:v>0.77900000000000003</c:v>
                </c:pt>
                <c:pt idx="35">
                  <c:v>0.76600000000000001</c:v>
                </c:pt>
                <c:pt idx="36">
                  <c:v>0.753</c:v>
                </c:pt>
                <c:pt idx="37">
                  <c:v>0.73899999999999999</c:v>
                </c:pt>
                <c:pt idx="38">
                  <c:v>0.72499999999999998</c:v>
                </c:pt>
                <c:pt idx="39">
                  <c:v>0.71099999999999997</c:v>
                </c:pt>
                <c:pt idx="40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5-427F-83B1-57F79E237C2C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Expected Diff. Amp. 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[1]Sheet1!$E$2:$E$42</c:f>
              <c:numCache>
                <c:formatCode>General</c:formatCode>
                <c:ptCount val="41"/>
                <c:pt idx="0">
                  <c:v>1.5780000000000003</c:v>
                </c:pt>
                <c:pt idx="1">
                  <c:v>1.4939999999999998</c:v>
                </c:pt>
                <c:pt idx="2">
                  <c:v>1.4079999999999999</c:v>
                </c:pt>
                <c:pt idx="3">
                  <c:v>1.3220000000000001</c:v>
                </c:pt>
                <c:pt idx="4">
                  <c:v>1.2399999999999998</c:v>
                </c:pt>
                <c:pt idx="5">
                  <c:v>1.1580000000000004</c:v>
                </c:pt>
                <c:pt idx="6">
                  <c:v>1.0760000000000001</c:v>
                </c:pt>
                <c:pt idx="7">
                  <c:v>0.99199999999999999</c:v>
                </c:pt>
                <c:pt idx="8">
                  <c:v>0.90600000000000014</c:v>
                </c:pt>
                <c:pt idx="9">
                  <c:v>0.83800000000000008</c:v>
                </c:pt>
                <c:pt idx="10">
                  <c:v>0.76000000000000023</c:v>
                </c:pt>
                <c:pt idx="11">
                  <c:v>0.68399999999999972</c:v>
                </c:pt>
                <c:pt idx="12">
                  <c:v>0.59399999999999986</c:v>
                </c:pt>
                <c:pt idx="13">
                  <c:v>0.52800000000000002</c:v>
                </c:pt>
                <c:pt idx="14">
                  <c:v>0.45199999999999996</c:v>
                </c:pt>
                <c:pt idx="15">
                  <c:v>0.37599999999999989</c:v>
                </c:pt>
                <c:pt idx="16">
                  <c:v>0.30200000000000005</c:v>
                </c:pt>
                <c:pt idx="17">
                  <c:v>0.21999999999999975</c:v>
                </c:pt>
                <c:pt idx="18">
                  <c:v>0.15200000000000014</c:v>
                </c:pt>
                <c:pt idx="19">
                  <c:v>7.6000000000000068E-2</c:v>
                </c:pt>
                <c:pt idx="20">
                  <c:v>0</c:v>
                </c:pt>
                <c:pt idx="21">
                  <c:v>-7.6000000000000068E-2</c:v>
                </c:pt>
                <c:pt idx="22">
                  <c:v>-0.15200000000000014</c:v>
                </c:pt>
                <c:pt idx="23">
                  <c:v>-0.22599999999999998</c:v>
                </c:pt>
                <c:pt idx="24">
                  <c:v>-0.30000000000000027</c:v>
                </c:pt>
                <c:pt idx="25">
                  <c:v>-0.37599999999999989</c:v>
                </c:pt>
                <c:pt idx="26">
                  <c:v>-0.45199999999999996</c:v>
                </c:pt>
                <c:pt idx="27">
                  <c:v>-0.52800000000000002</c:v>
                </c:pt>
                <c:pt idx="28">
                  <c:v>-0.60599999999999987</c:v>
                </c:pt>
                <c:pt idx="29">
                  <c:v>-0.68199999999999994</c:v>
                </c:pt>
                <c:pt idx="30">
                  <c:v>-0.79999999999999982</c:v>
                </c:pt>
                <c:pt idx="31">
                  <c:v>-0.83800000000000008</c:v>
                </c:pt>
                <c:pt idx="32">
                  <c:v>-0.91800000000000015</c:v>
                </c:pt>
                <c:pt idx="33">
                  <c:v>-0.996</c:v>
                </c:pt>
                <c:pt idx="34">
                  <c:v>-1.0739999999999998</c:v>
                </c:pt>
                <c:pt idx="35">
                  <c:v>-1.1580000000000004</c:v>
                </c:pt>
                <c:pt idx="36">
                  <c:v>-1.2439999999999998</c:v>
                </c:pt>
                <c:pt idx="37">
                  <c:v>-1.3140000000000001</c:v>
                </c:pt>
                <c:pt idx="38">
                  <c:v>-1.4020000000000001</c:v>
                </c:pt>
                <c:pt idx="39">
                  <c:v>-1.4900000000000002</c:v>
                </c:pt>
                <c:pt idx="40">
                  <c:v>-1.5780000000000003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5-427F-83B1-57F79E2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51264"/>
        <c:axId val="242044336"/>
      </c:lineChart>
      <c:catAx>
        <c:axId val="240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44336"/>
        <c:crosses val="autoZero"/>
        <c:auto val="1"/>
        <c:lblAlgn val="ctr"/>
        <c:lblOffset val="100"/>
        <c:noMultiLvlLbl val="0"/>
      </c:catAx>
      <c:valAx>
        <c:axId val="242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484816</xdr:colOff>
      <xdr:row>0</xdr:row>
      <xdr:rowOff>51065</xdr:rowOff>
    </xdr:from>
    <xdr:to>
      <xdr:col>17</xdr:col>
      <xdr:colOff>527958</xdr:colOff>
      <xdr:row>22</xdr:row>
      <xdr:rowOff>95329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537548</xdr:colOff>
      <xdr:row>21</xdr:row>
      <xdr:rowOff>122813</xdr:rowOff>
    </xdr:from>
    <xdr:to>
      <xdr:col>16</xdr:col>
      <xdr:colOff>117662</xdr:colOff>
      <xdr:row>45</xdr:row>
      <xdr:rowOff>21610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4227" y="4123313"/>
          <a:ext cx="5703328" cy="44707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AMC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Voutp</v>
          </cell>
          <cell r="C1" t="str">
            <v>Voutn</v>
          </cell>
          <cell r="D1" t="str">
            <v>Diff. Amp. Out</v>
          </cell>
          <cell r="E1" t="str">
            <v>Expected Diff. Amp. Out</v>
          </cell>
        </row>
        <row r="2">
          <cell r="B2">
            <v>1.0629999999999999</v>
          </cell>
          <cell r="C2">
            <v>1.8520000000000001</v>
          </cell>
          <cell r="D2">
            <v>1.2290000000000001</v>
          </cell>
          <cell r="E2">
            <v>1.5780000000000003</v>
          </cell>
        </row>
        <row r="3">
          <cell r="B3">
            <v>1.0840000000000001</v>
          </cell>
          <cell r="C3">
            <v>1.831</v>
          </cell>
          <cell r="D3">
            <v>1.222</v>
          </cell>
          <cell r="E3">
            <v>1.4939999999999998</v>
          </cell>
        </row>
        <row r="4">
          <cell r="B4">
            <v>1.105</v>
          </cell>
          <cell r="C4">
            <v>1.8089999999999999</v>
          </cell>
          <cell r="D4">
            <v>1.2010000000000001</v>
          </cell>
          <cell r="E4">
            <v>1.4079999999999999</v>
          </cell>
        </row>
        <row r="5">
          <cell r="B5">
            <v>1.127</v>
          </cell>
          <cell r="C5">
            <v>1.788</v>
          </cell>
          <cell r="D5">
            <v>1.1859999999999999</v>
          </cell>
          <cell r="E5">
            <v>1.3220000000000001</v>
          </cell>
        </row>
        <row r="6">
          <cell r="B6">
            <v>1.147</v>
          </cell>
          <cell r="C6">
            <v>1.7669999999999999</v>
          </cell>
          <cell r="D6">
            <v>1.177</v>
          </cell>
          <cell r="E6">
            <v>1.2399999999999998</v>
          </cell>
        </row>
        <row r="7">
          <cell r="B7">
            <v>1.1679999999999999</v>
          </cell>
          <cell r="C7">
            <v>1.7470000000000001</v>
          </cell>
          <cell r="D7">
            <v>1.163</v>
          </cell>
          <cell r="E7">
            <v>1.1580000000000004</v>
          </cell>
        </row>
        <row r="8">
          <cell r="B8">
            <v>1.1879999999999999</v>
          </cell>
          <cell r="C8">
            <v>1.726</v>
          </cell>
          <cell r="D8">
            <v>1.149</v>
          </cell>
          <cell r="E8">
            <v>1.0760000000000001</v>
          </cell>
        </row>
        <row r="9">
          <cell r="B9">
            <v>1.21</v>
          </cell>
          <cell r="C9">
            <v>1.706</v>
          </cell>
          <cell r="D9">
            <v>1.135</v>
          </cell>
          <cell r="E9">
            <v>0.99199999999999999</v>
          </cell>
        </row>
        <row r="10">
          <cell r="B10">
            <v>1.232</v>
          </cell>
          <cell r="C10">
            <v>1.6850000000000001</v>
          </cell>
          <cell r="D10">
            <v>1.119</v>
          </cell>
          <cell r="E10">
            <v>0.90600000000000014</v>
          </cell>
        </row>
        <row r="11">
          <cell r="B11">
            <v>1.248</v>
          </cell>
          <cell r="C11">
            <v>1.667</v>
          </cell>
          <cell r="D11">
            <v>1.103</v>
          </cell>
          <cell r="E11">
            <v>0.83800000000000008</v>
          </cell>
        </row>
        <row r="12">
          <cell r="B12">
            <v>1.2669999999999999</v>
          </cell>
          <cell r="C12">
            <v>1.647</v>
          </cell>
          <cell r="D12">
            <v>1.089</v>
          </cell>
          <cell r="E12">
            <v>0.76000000000000023</v>
          </cell>
        </row>
        <row r="13">
          <cell r="B13">
            <v>1.286</v>
          </cell>
          <cell r="C13">
            <v>1.6279999999999999</v>
          </cell>
          <cell r="D13">
            <v>1.077</v>
          </cell>
          <cell r="E13">
            <v>0.68399999999999972</v>
          </cell>
        </row>
        <row r="14">
          <cell r="B14">
            <v>1.306</v>
          </cell>
          <cell r="C14">
            <v>1.603</v>
          </cell>
          <cell r="D14">
            <v>1.0620000000000001</v>
          </cell>
          <cell r="E14">
            <v>0.59399999999999986</v>
          </cell>
        </row>
        <row r="15">
          <cell r="B15">
            <v>1.325</v>
          </cell>
          <cell r="C15">
            <v>1.589</v>
          </cell>
          <cell r="D15">
            <v>1.046</v>
          </cell>
          <cell r="E15">
            <v>0.52800000000000002</v>
          </cell>
        </row>
        <row r="16">
          <cell r="B16">
            <v>1.3440000000000001</v>
          </cell>
          <cell r="C16">
            <v>1.57</v>
          </cell>
          <cell r="D16">
            <v>1.038</v>
          </cell>
          <cell r="E16">
            <v>0.45199999999999996</v>
          </cell>
        </row>
        <row r="17">
          <cell r="B17">
            <v>1.363</v>
          </cell>
          <cell r="C17">
            <v>1.5509999999999999</v>
          </cell>
          <cell r="D17">
            <v>1.024</v>
          </cell>
          <cell r="E17">
            <v>0.37599999999999989</v>
          </cell>
        </row>
        <row r="18">
          <cell r="B18">
            <v>1.3819999999999999</v>
          </cell>
          <cell r="C18">
            <v>1.5329999999999999</v>
          </cell>
          <cell r="D18">
            <v>1.01</v>
          </cell>
          <cell r="E18">
            <v>0.30200000000000005</v>
          </cell>
        </row>
        <row r="19">
          <cell r="B19">
            <v>1.401</v>
          </cell>
          <cell r="C19">
            <v>1.5109999999999999</v>
          </cell>
          <cell r="D19">
            <v>0.999</v>
          </cell>
          <cell r="E19">
            <v>0.21999999999999975</v>
          </cell>
        </row>
        <row r="20">
          <cell r="B20">
            <v>1.419</v>
          </cell>
          <cell r="C20">
            <v>1.4950000000000001</v>
          </cell>
          <cell r="D20">
            <v>0.98799999999999999</v>
          </cell>
          <cell r="E20">
            <v>0.15200000000000014</v>
          </cell>
        </row>
        <row r="21">
          <cell r="B21">
            <v>1.4379999999999999</v>
          </cell>
          <cell r="C21">
            <v>1.476</v>
          </cell>
          <cell r="D21">
            <v>0.98499999999999999</v>
          </cell>
          <cell r="E21">
            <v>7.6000000000000068E-2</v>
          </cell>
        </row>
        <row r="22">
          <cell r="B22">
            <v>1.4575</v>
          </cell>
          <cell r="C22">
            <v>1.4575</v>
          </cell>
          <cell r="D22">
            <v>0.96499999999999997</v>
          </cell>
          <cell r="E22">
            <v>0</v>
          </cell>
        </row>
        <row r="23">
          <cell r="B23">
            <v>1.476</v>
          </cell>
          <cell r="C23">
            <v>1.4379999999999999</v>
          </cell>
          <cell r="D23">
            <v>0.94799999999999995</v>
          </cell>
          <cell r="E23">
            <v>-7.6000000000000068E-2</v>
          </cell>
        </row>
        <row r="24">
          <cell r="B24">
            <v>1.4950000000000001</v>
          </cell>
          <cell r="C24">
            <v>1.419</v>
          </cell>
          <cell r="D24">
            <v>0.93200000000000005</v>
          </cell>
          <cell r="E24">
            <v>-0.15200000000000014</v>
          </cell>
        </row>
        <row r="25">
          <cell r="B25">
            <v>1.514</v>
          </cell>
          <cell r="C25">
            <v>1.401</v>
          </cell>
          <cell r="D25">
            <v>0.91900000000000004</v>
          </cell>
          <cell r="E25">
            <v>-0.22599999999999998</v>
          </cell>
        </row>
        <row r="26">
          <cell r="B26">
            <v>1.532</v>
          </cell>
          <cell r="C26">
            <v>1.3819999999999999</v>
          </cell>
          <cell r="D26">
            <v>0.90700000000000003</v>
          </cell>
          <cell r="E26">
            <v>-0.30000000000000027</v>
          </cell>
        </row>
        <row r="27">
          <cell r="B27">
            <v>1.5509999999999999</v>
          </cell>
          <cell r="C27">
            <v>1.363</v>
          </cell>
          <cell r="D27">
            <v>0.89400000000000002</v>
          </cell>
          <cell r="E27">
            <v>-0.37599999999999989</v>
          </cell>
        </row>
        <row r="28">
          <cell r="B28">
            <v>1.57</v>
          </cell>
          <cell r="C28">
            <v>1.3440000000000001</v>
          </cell>
          <cell r="D28">
            <v>0.88200000000000001</v>
          </cell>
          <cell r="E28">
            <v>-0.45199999999999996</v>
          </cell>
        </row>
        <row r="29">
          <cell r="B29">
            <v>1.589</v>
          </cell>
          <cell r="C29">
            <v>1.325</v>
          </cell>
          <cell r="D29">
            <v>0.86899999999999999</v>
          </cell>
          <cell r="E29">
            <v>-0.52800000000000002</v>
          </cell>
        </row>
        <row r="30">
          <cell r="B30">
            <v>1.609</v>
          </cell>
          <cell r="C30">
            <v>1.306</v>
          </cell>
          <cell r="D30">
            <v>0.85699999999999998</v>
          </cell>
          <cell r="E30">
            <v>-0.60599999999999987</v>
          </cell>
        </row>
        <row r="31">
          <cell r="B31">
            <v>1.6279999999999999</v>
          </cell>
          <cell r="C31">
            <v>1.2869999999999999</v>
          </cell>
          <cell r="D31">
            <v>0.84399999999999997</v>
          </cell>
          <cell r="E31">
            <v>-0.68199999999999994</v>
          </cell>
        </row>
        <row r="32">
          <cell r="B32">
            <v>1.647</v>
          </cell>
          <cell r="C32">
            <v>1.2470000000000001</v>
          </cell>
          <cell r="D32">
            <v>0.83099999999999996</v>
          </cell>
          <cell r="E32">
            <v>-0.79999999999999982</v>
          </cell>
        </row>
        <row r="33">
          <cell r="B33">
            <v>1.667</v>
          </cell>
          <cell r="C33">
            <v>1.248</v>
          </cell>
          <cell r="D33">
            <v>0.81799999999999995</v>
          </cell>
          <cell r="E33">
            <v>-0.83800000000000008</v>
          </cell>
        </row>
        <row r="34">
          <cell r="B34">
            <v>1.6870000000000001</v>
          </cell>
          <cell r="C34">
            <v>1.228</v>
          </cell>
          <cell r="D34">
            <v>0.80500000000000005</v>
          </cell>
          <cell r="E34">
            <v>-0.91800000000000015</v>
          </cell>
        </row>
        <row r="35">
          <cell r="B35">
            <v>1.706</v>
          </cell>
          <cell r="C35">
            <v>1.208</v>
          </cell>
          <cell r="D35">
            <v>0.79200000000000004</v>
          </cell>
          <cell r="E35">
            <v>-0.996</v>
          </cell>
        </row>
        <row r="36">
          <cell r="B36">
            <v>1.726</v>
          </cell>
          <cell r="C36">
            <v>1.1890000000000001</v>
          </cell>
          <cell r="D36">
            <v>0.77900000000000003</v>
          </cell>
          <cell r="E36">
            <v>-1.0739999999999998</v>
          </cell>
        </row>
        <row r="37">
          <cell r="B37">
            <v>1.7470000000000001</v>
          </cell>
          <cell r="C37">
            <v>1.1679999999999999</v>
          </cell>
          <cell r="D37">
            <v>0.76600000000000001</v>
          </cell>
          <cell r="E37">
            <v>-1.1580000000000004</v>
          </cell>
        </row>
        <row r="38">
          <cell r="B38">
            <v>1.7689999999999999</v>
          </cell>
          <cell r="C38">
            <v>1.147</v>
          </cell>
          <cell r="D38">
            <v>0.753</v>
          </cell>
          <cell r="E38">
            <v>-1.2439999999999998</v>
          </cell>
        </row>
        <row r="39">
          <cell r="B39">
            <v>1.7849999999999999</v>
          </cell>
          <cell r="C39">
            <v>1.1279999999999999</v>
          </cell>
          <cell r="D39">
            <v>0.73899999999999999</v>
          </cell>
          <cell r="E39">
            <v>-1.3140000000000001</v>
          </cell>
        </row>
        <row r="40">
          <cell r="B40">
            <v>1.8080000000000001</v>
          </cell>
          <cell r="C40">
            <v>1.107</v>
          </cell>
          <cell r="D40">
            <v>0.72499999999999998</v>
          </cell>
          <cell r="E40">
            <v>-1.4020000000000001</v>
          </cell>
        </row>
        <row r="41">
          <cell r="B41">
            <v>1.83</v>
          </cell>
          <cell r="C41">
            <v>1.085</v>
          </cell>
          <cell r="D41">
            <v>0.71099999999999997</v>
          </cell>
          <cell r="E41">
            <v>-1.4900000000000002</v>
          </cell>
        </row>
        <row r="42">
          <cell r="B42">
            <v>1.8520000000000001</v>
          </cell>
          <cell r="C42">
            <v>1.0629999999999999</v>
          </cell>
          <cell r="D42">
            <v>0.69699999999999995</v>
          </cell>
          <cell r="E42">
            <v>-1.5780000000000003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o1" displayName="Tablo1" ref="A1:G109" totalsRowShown="0" headerRowDxfId="6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F42" totalsRowShown="0" headerRowDxfId="5">
  <autoFilter ref="A1:F42"/>
  <tableColumns count="6">
    <tableColumn id="1" name="Akım"/>
    <tableColumn id="6" name="Input Voltage(mV)" dataDxfId="4">
      <calculatedColumnFormula>A2*4</calculatedColumnFormula>
    </tableColumn>
    <tableColumn id="2" name="Voutp" dataDxfId="3"/>
    <tableColumn id="3" name="Voutn" dataDxfId="2"/>
    <tableColumn id="4" name="Diff. Amp. Out" dataDxfId="1"/>
    <tableColumn id="5" name="Expected Diff. Amp. Out" dataDxfId="0">
      <calculatedColumnFormula>2*(Table1[[#This Row],[Voutn]]-Table1[[#This Row],[Voutp]])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9"/>
  <sheetViews>
    <sheetView tabSelected="1" topLeftCell="C33" zoomScale="130" zoomScaleNormal="130" workbookViewId="0">
      <selection activeCell="H43" sqref="H43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8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8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8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8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8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8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8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8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8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8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8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8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8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t="s">
        <v>193</v>
      </c>
      <c r="H29" t="s">
        <v>221</v>
      </c>
    </row>
    <row r="30" spans="1:8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8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t="s">
        <v>195</v>
      </c>
    </row>
    <row r="32" spans="1:8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  <c r="H32" t="s">
        <v>226</v>
      </c>
    </row>
    <row r="33" spans="1:8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t="s">
        <v>194</v>
      </c>
    </row>
    <row r="34" spans="1:8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8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t="s">
        <v>196</v>
      </c>
    </row>
    <row r="36" spans="1:8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8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t="s">
        <v>197</v>
      </c>
    </row>
    <row r="38" spans="1:8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8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t="s">
        <v>198</v>
      </c>
      <c r="H39" t="s">
        <v>224</v>
      </c>
    </row>
    <row r="40" spans="1:8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 s="7"/>
      <c r="G40" s="7" t="s">
        <v>199</v>
      </c>
      <c r="H40" t="s">
        <v>223</v>
      </c>
    </row>
    <row r="41" spans="1:8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 s="7"/>
      <c r="G41" s="7" t="s">
        <v>199</v>
      </c>
      <c r="H41" t="s">
        <v>225</v>
      </c>
    </row>
    <row r="42" spans="1:8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 s="7"/>
      <c r="G42" s="7" t="s">
        <v>199</v>
      </c>
      <c r="H42" t="s">
        <v>227</v>
      </c>
    </row>
    <row r="43" spans="1:8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 s="7"/>
      <c r="G43" s="7" t="s">
        <v>199</v>
      </c>
    </row>
    <row r="44" spans="1:8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 s="7"/>
      <c r="G44" s="7" t="s">
        <v>199</v>
      </c>
    </row>
    <row r="45" spans="1:8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 s="7"/>
      <c r="G45" s="7" t="s">
        <v>199</v>
      </c>
    </row>
    <row r="46" spans="1:8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 s="7"/>
      <c r="G46" s="7" t="s">
        <v>199</v>
      </c>
    </row>
    <row r="47" spans="1:8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 s="7"/>
      <c r="G47" s="7" t="s">
        <v>199</v>
      </c>
    </row>
    <row r="48" spans="1:8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 s="7"/>
      <c r="G48" s="7" t="s">
        <v>199</v>
      </c>
    </row>
    <row r="49" spans="1:7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 s="7"/>
      <c r="G49" s="7" t="s">
        <v>199</v>
      </c>
    </row>
    <row r="50" spans="1:7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 s="7"/>
      <c r="G50" s="7" t="s">
        <v>199</v>
      </c>
    </row>
    <row r="51" spans="1:7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 s="7"/>
      <c r="G51" s="7" t="s">
        <v>199</v>
      </c>
    </row>
    <row r="52" spans="1:7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 s="7"/>
      <c r="G52" s="7" t="s">
        <v>199</v>
      </c>
    </row>
    <row r="53" spans="1:7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 s="7"/>
      <c r="G53" s="7" t="s">
        <v>199</v>
      </c>
    </row>
    <row r="54" spans="1:7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 s="7"/>
      <c r="G54" s="7" t="s">
        <v>199</v>
      </c>
    </row>
    <row r="55" spans="1:7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 s="7"/>
      <c r="G55" s="7" t="s">
        <v>199</v>
      </c>
    </row>
    <row r="56" spans="1:7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 s="7"/>
      <c r="G56" s="7" t="s">
        <v>199</v>
      </c>
    </row>
    <row r="57" spans="1:7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 s="7"/>
      <c r="G57" s="7" t="s">
        <v>199</v>
      </c>
    </row>
    <row r="58" spans="1:7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 s="7"/>
      <c r="G58" s="7" t="s">
        <v>199</v>
      </c>
    </row>
    <row r="59" spans="1:7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 s="7"/>
      <c r="G59" s="7" t="s">
        <v>199</v>
      </c>
    </row>
    <row r="60" spans="1:7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 s="7"/>
      <c r="G60" s="7" t="s">
        <v>199</v>
      </c>
    </row>
    <row r="61" spans="1:7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 s="7"/>
      <c r="G61" s="7" t="s">
        <v>199</v>
      </c>
    </row>
    <row r="62" spans="1:7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 s="7"/>
      <c r="G62" s="7" t="s">
        <v>199</v>
      </c>
    </row>
    <row r="63" spans="1:7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 s="7"/>
      <c r="G63" s="7" t="s">
        <v>199</v>
      </c>
    </row>
    <row r="64" spans="1:7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 s="7"/>
      <c r="G64" s="7" t="s">
        <v>199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 s="7"/>
      <c r="G65" s="7" t="s">
        <v>199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 s="7"/>
      <c r="G66" s="7" t="s">
        <v>199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 s="7"/>
      <c r="G67" s="7" t="s">
        <v>199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 s="7"/>
      <c r="G68" s="7" t="s">
        <v>199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 s="7"/>
      <c r="G69" s="7" t="s">
        <v>199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 s="7"/>
      <c r="G70" s="7" t="s">
        <v>199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 s="7"/>
      <c r="G71" s="7" t="s">
        <v>199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 s="7"/>
      <c r="G72" s="7" t="s">
        <v>199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 t="s">
        <v>200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 t="s">
        <v>201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 t="s">
        <v>202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 t="s">
        <v>204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 t="s">
        <v>203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 t="s">
        <v>202</v>
      </c>
    </row>
    <row r="81" spans="1:8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t="s">
        <v>192</v>
      </c>
    </row>
    <row r="82" spans="1:8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t="s">
        <v>192</v>
      </c>
      <c r="H82" t="s">
        <v>222</v>
      </c>
    </row>
    <row r="83" spans="1:8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t="s">
        <v>192</v>
      </c>
    </row>
    <row r="84" spans="1:8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t="s">
        <v>192</v>
      </c>
    </row>
    <row r="85" spans="1:8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 t="s">
        <v>205</v>
      </c>
    </row>
    <row r="86" spans="1:8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 t="s">
        <v>206</v>
      </c>
    </row>
    <row r="87" spans="1:8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 t="s">
        <v>207</v>
      </c>
    </row>
    <row r="88" spans="1:8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t="s">
        <v>192</v>
      </c>
    </row>
    <row r="89" spans="1:8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 t="s">
        <v>208</v>
      </c>
    </row>
    <row r="90" spans="1:8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 t="s">
        <v>209</v>
      </c>
    </row>
    <row r="91" spans="1:8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 t="s">
        <v>210</v>
      </c>
    </row>
    <row r="92" spans="1:8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t="s">
        <v>192</v>
      </c>
    </row>
    <row r="93" spans="1:8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t="s">
        <v>192</v>
      </c>
    </row>
    <row r="94" spans="1:8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t="s">
        <v>192</v>
      </c>
    </row>
    <row r="95" spans="1:8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t="s">
        <v>192</v>
      </c>
    </row>
    <row r="96" spans="1:8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 t="s">
        <v>211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 t="s">
        <v>212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 t="s">
        <v>202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 t="s">
        <v>213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 t="s">
        <v>214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 t="s">
        <v>202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  <c r="G106" t="s">
        <v>192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  <c r="G107" t="s">
        <v>192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  <c r="G108" t="s">
        <v>192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R31" sqref="R31"/>
    </sheetView>
  </sheetViews>
  <sheetFormatPr defaultRowHeight="15" x14ac:dyDescent="0.25"/>
  <cols>
    <col min="1" max="1" width="11" customWidth="1"/>
    <col min="2" max="2" width="20" bestFit="1" customWidth="1"/>
    <col min="3" max="3" width="11" customWidth="1"/>
    <col min="4" max="5" width="16.140625" bestFit="1" customWidth="1"/>
    <col min="6" max="6" width="25" bestFit="1" customWidth="1"/>
  </cols>
  <sheetData>
    <row r="1" spans="1:6" x14ac:dyDescent="0.25">
      <c r="A1" s="1" t="s">
        <v>215</v>
      </c>
      <c r="B1" s="1" t="s">
        <v>220</v>
      </c>
      <c r="C1" s="1" t="s">
        <v>216</v>
      </c>
      <c r="D1" s="1" t="s">
        <v>217</v>
      </c>
      <c r="E1" s="1" t="s">
        <v>218</v>
      </c>
      <c r="F1" s="1" t="s">
        <v>219</v>
      </c>
    </row>
    <row r="2" spans="1:6" x14ac:dyDescent="0.25">
      <c r="A2">
        <v>-20</v>
      </c>
      <c r="B2">
        <f t="shared" ref="B2:B42" si="0">A2*4</f>
        <v>-80</v>
      </c>
      <c r="C2" s="8">
        <v>1.0629999999999999</v>
      </c>
      <c r="D2" s="8">
        <v>1.8520000000000001</v>
      </c>
      <c r="E2" s="8">
        <v>1.2290000000000001</v>
      </c>
      <c r="F2" s="8">
        <f>2*(Table1[[#This Row],[Voutn]]-Table1[[#This Row],[Voutp]])</f>
        <v>1.5780000000000003</v>
      </c>
    </row>
    <row r="3" spans="1:6" x14ac:dyDescent="0.25">
      <c r="A3">
        <v>-19</v>
      </c>
      <c r="B3">
        <f t="shared" si="0"/>
        <v>-76</v>
      </c>
      <c r="C3" s="8">
        <v>1.0840000000000001</v>
      </c>
      <c r="D3" s="8">
        <v>1.831</v>
      </c>
      <c r="E3" s="8">
        <v>1.222</v>
      </c>
      <c r="F3" s="8">
        <f>2*(Table1[[#This Row],[Voutn]]-Table1[[#This Row],[Voutp]])</f>
        <v>1.4939999999999998</v>
      </c>
    </row>
    <row r="4" spans="1:6" x14ac:dyDescent="0.25">
      <c r="A4">
        <v>-18</v>
      </c>
      <c r="B4">
        <f t="shared" si="0"/>
        <v>-72</v>
      </c>
      <c r="C4" s="8">
        <v>1.105</v>
      </c>
      <c r="D4" s="8">
        <v>1.8089999999999999</v>
      </c>
      <c r="E4" s="8">
        <v>1.2010000000000001</v>
      </c>
      <c r="F4" s="8">
        <f>2*(Table1[[#This Row],[Voutn]]-Table1[[#This Row],[Voutp]])</f>
        <v>1.4079999999999999</v>
      </c>
    </row>
    <row r="5" spans="1:6" x14ac:dyDescent="0.25">
      <c r="A5">
        <v>-17</v>
      </c>
      <c r="B5">
        <f t="shared" si="0"/>
        <v>-68</v>
      </c>
      <c r="C5" s="8">
        <v>1.127</v>
      </c>
      <c r="D5" s="8">
        <v>1.788</v>
      </c>
      <c r="E5" s="8">
        <v>1.1859999999999999</v>
      </c>
      <c r="F5" s="8">
        <f>2*(Table1[[#This Row],[Voutn]]-Table1[[#This Row],[Voutp]])</f>
        <v>1.3220000000000001</v>
      </c>
    </row>
    <row r="6" spans="1:6" x14ac:dyDescent="0.25">
      <c r="A6">
        <v>-16</v>
      </c>
      <c r="B6">
        <f t="shared" si="0"/>
        <v>-64</v>
      </c>
      <c r="C6" s="8">
        <v>1.147</v>
      </c>
      <c r="D6" s="8">
        <v>1.7669999999999999</v>
      </c>
      <c r="E6" s="8">
        <v>1.177</v>
      </c>
      <c r="F6" s="8">
        <f>2*(Table1[[#This Row],[Voutn]]-Table1[[#This Row],[Voutp]])</f>
        <v>1.2399999999999998</v>
      </c>
    </row>
    <row r="7" spans="1:6" x14ac:dyDescent="0.25">
      <c r="A7">
        <v>-15</v>
      </c>
      <c r="B7">
        <f t="shared" si="0"/>
        <v>-60</v>
      </c>
      <c r="C7" s="8">
        <v>1.1679999999999999</v>
      </c>
      <c r="D7" s="8">
        <v>1.7470000000000001</v>
      </c>
      <c r="E7" s="8">
        <v>1.163</v>
      </c>
      <c r="F7" s="8">
        <f>2*(Table1[[#This Row],[Voutn]]-Table1[[#This Row],[Voutp]])</f>
        <v>1.1580000000000004</v>
      </c>
    </row>
    <row r="8" spans="1:6" x14ac:dyDescent="0.25">
      <c r="A8">
        <v>-14</v>
      </c>
      <c r="B8">
        <f t="shared" si="0"/>
        <v>-56</v>
      </c>
      <c r="C8" s="8">
        <v>1.1879999999999999</v>
      </c>
      <c r="D8" s="8">
        <v>1.726</v>
      </c>
      <c r="E8" s="8">
        <v>1.149</v>
      </c>
      <c r="F8" s="8">
        <f>2*(Table1[[#This Row],[Voutn]]-Table1[[#This Row],[Voutp]])</f>
        <v>1.0760000000000001</v>
      </c>
    </row>
    <row r="9" spans="1:6" x14ac:dyDescent="0.25">
      <c r="A9">
        <v>-13</v>
      </c>
      <c r="B9">
        <f t="shared" si="0"/>
        <v>-52</v>
      </c>
      <c r="C9" s="8">
        <v>1.21</v>
      </c>
      <c r="D9" s="8">
        <v>1.706</v>
      </c>
      <c r="E9" s="8">
        <v>1.135</v>
      </c>
      <c r="F9" s="8">
        <f>2*(Table1[[#This Row],[Voutn]]-Table1[[#This Row],[Voutp]])</f>
        <v>0.99199999999999999</v>
      </c>
    </row>
    <row r="10" spans="1:6" x14ac:dyDescent="0.25">
      <c r="A10">
        <v>-12</v>
      </c>
      <c r="B10">
        <f t="shared" si="0"/>
        <v>-48</v>
      </c>
      <c r="C10" s="8">
        <v>1.232</v>
      </c>
      <c r="D10" s="8">
        <v>1.6850000000000001</v>
      </c>
      <c r="E10" s="8">
        <v>1.119</v>
      </c>
      <c r="F10" s="8">
        <f>2*(Table1[[#This Row],[Voutn]]-Table1[[#This Row],[Voutp]])</f>
        <v>0.90600000000000014</v>
      </c>
    </row>
    <row r="11" spans="1:6" x14ac:dyDescent="0.25">
      <c r="A11">
        <v>-11</v>
      </c>
      <c r="B11">
        <f t="shared" si="0"/>
        <v>-44</v>
      </c>
      <c r="C11" s="8">
        <v>1.248</v>
      </c>
      <c r="D11" s="8">
        <v>1.667</v>
      </c>
      <c r="E11" s="8">
        <v>1.103</v>
      </c>
      <c r="F11" s="8">
        <f>2*(Table1[[#This Row],[Voutn]]-Table1[[#This Row],[Voutp]])</f>
        <v>0.83800000000000008</v>
      </c>
    </row>
    <row r="12" spans="1:6" x14ac:dyDescent="0.25">
      <c r="A12">
        <v>-10</v>
      </c>
      <c r="B12">
        <f t="shared" si="0"/>
        <v>-40</v>
      </c>
      <c r="C12" s="8">
        <v>1.2669999999999999</v>
      </c>
      <c r="D12" s="8">
        <v>1.647</v>
      </c>
      <c r="E12" s="8">
        <v>1.089</v>
      </c>
      <c r="F12" s="8">
        <f>2*(Table1[[#This Row],[Voutn]]-Table1[[#This Row],[Voutp]])</f>
        <v>0.76000000000000023</v>
      </c>
    </row>
    <row r="13" spans="1:6" x14ac:dyDescent="0.25">
      <c r="A13">
        <v>-9</v>
      </c>
      <c r="B13">
        <f t="shared" si="0"/>
        <v>-36</v>
      </c>
      <c r="C13" s="8">
        <v>1.286</v>
      </c>
      <c r="D13" s="8">
        <v>1.6279999999999999</v>
      </c>
      <c r="E13" s="8">
        <v>1.077</v>
      </c>
      <c r="F13" s="8">
        <f>2*(Table1[[#This Row],[Voutn]]-Table1[[#This Row],[Voutp]])</f>
        <v>0.68399999999999972</v>
      </c>
    </row>
    <row r="14" spans="1:6" x14ac:dyDescent="0.25">
      <c r="A14">
        <v>-8</v>
      </c>
      <c r="B14">
        <f t="shared" si="0"/>
        <v>-32</v>
      </c>
      <c r="C14" s="8">
        <v>1.306</v>
      </c>
      <c r="D14" s="8">
        <v>1.603</v>
      </c>
      <c r="E14" s="8">
        <v>1.0620000000000001</v>
      </c>
      <c r="F14" s="8">
        <f>2*(Table1[[#This Row],[Voutn]]-Table1[[#This Row],[Voutp]])</f>
        <v>0.59399999999999986</v>
      </c>
    </row>
    <row r="15" spans="1:6" x14ac:dyDescent="0.25">
      <c r="A15">
        <v>-7</v>
      </c>
      <c r="B15">
        <f t="shared" si="0"/>
        <v>-28</v>
      </c>
      <c r="C15" s="8">
        <v>1.325</v>
      </c>
      <c r="D15" s="8">
        <v>1.589</v>
      </c>
      <c r="E15" s="8">
        <v>1.046</v>
      </c>
      <c r="F15" s="8">
        <f>2*(Table1[[#This Row],[Voutn]]-Table1[[#This Row],[Voutp]])</f>
        <v>0.52800000000000002</v>
      </c>
    </row>
    <row r="16" spans="1:6" x14ac:dyDescent="0.25">
      <c r="A16">
        <v>-6</v>
      </c>
      <c r="B16">
        <f t="shared" si="0"/>
        <v>-24</v>
      </c>
      <c r="C16" s="8">
        <v>1.3440000000000001</v>
      </c>
      <c r="D16" s="8">
        <v>1.57</v>
      </c>
      <c r="E16" s="8">
        <v>1.038</v>
      </c>
      <c r="F16" s="8">
        <f>2*(Table1[[#This Row],[Voutn]]-Table1[[#This Row],[Voutp]])</f>
        <v>0.45199999999999996</v>
      </c>
    </row>
    <row r="17" spans="1:6" x14ac:dyDescent="0.25">
      <c r="A17">
        <v>-5</v>
      </c>
      <c r="B17">
        <f t="shared" si="0"/>
        <v>-20</v>
      </c>
      <c r="C17" s="8">
        <v>1.363</v>
      </c>
      <c r="D17" s="8">
        <v>1.5509999999999999</v>
      </c>
      <c r="E17" s="8">
        <v>1.024</v>
      </c>
      <c r="F17" s="8">
        <f>2*(Table1[[#This Row],[Voutn]]-Table1[[#This Row],[Voutp]])</f>
        <v>0.37599999999999989</v>
      </c>
    </row>
    <row r="18" spans="1:6" x14ac:dyDescent="0.25">
      <c r="A18">
        <v>-4</v>
      </c>
      <c r="B18">
        <f t="shared" si="0"/>
        <v>-16</v>
      </c>
      <c r="C18" s="8">
        <v>1.3819999999999999</v>
      </c>
      <c r="D18" s="8">
        <v>1.5329999999999999</v>
      </c>
      <c r="E18" s="8">
        <v>1.01</v>
      </c>
      <c r="F18" s="8">
        <f>2*(Table1[[#This Row],[Voutn]]-Table1[[#This Row],[Voutp]])</f>
        <v>0.30200000000000005</v>
      </c>
    </row>
    <row r="19" spans="1:6" x14ac:dyDescent="0.25">
      <c r="A19">
        <v>-3</v>
      </c>
      <c r="B19">
        <f t="shared" si="0"/>
        <v>-12</v>
      </c>
      <c r="C19" s="8">
        <v>1.401</v>
      </c>
      <c r="D19" s="8">
        <v>1.5109999999999999</v>
      </c>
      <c r="E19" s="8">
        <v>0.999</v>
      </c>
      <c r="F19" s="8">
        <f>2*(Table1[[#This Row],[Voutn]]-Table1[[#This Row],[Voutp]])</f>
        <v>0.21999999999999975</v>
      </c>
    </row>
    <row r="20" spans="1:6" x14ac:dyDescent="0.25">
      <c r="A20">
        <v>-2</v>
      </c>
      <c r="B20">
        <f t="shared" si="0"/>
        <v>-8</v>
      </c>
      <c r="C20" s="8">
        <v>1.419</v>
      </c>
      <c r="D20" s="8">
        <v>1.4950000000000001</v>
      </c>
      <c r="E20" s="8">
        <v>0.98799999999999999</v>
      </c>
      <c r="F20" s="8">
        <f>2*(Table1[[#This Row],[Voutn]]-Table1[[#This Row],[Voutp]])</f>
        <v>0.15200000000000014</v>
      </c>
    </row>
    <row r="21" spans="1:6" x14ac:dyDescent="0.25">
      <c r="A21">
        <v>-1</v>
      </c>
      <c r="B21">
        <f t="shared" si="0"/>
        <v>-4</v>
      </c>
      <c r="C21" s="8">
        <v>1.4379999999999999</v>
      </c>
      <c r="D21" s="8">
        <v>1.476</v>
      </c>
      <c r="E21" s="8">
        <v>0.98499999999999999</v>
      </c>
      <c r="F21" s="8">
        <f>2*(Table1[[#This Row],[Voutn]]-Table1[[#This Row],[Voutp]])</f>
        <v>7.6000000000000068E-2</v>
      </c>
    </row>
    <row r="22" spans="1:6" x14ac:dyDescent="0.25">
      <c r="A22">
        <v>0</v>
      </c>
      <c r="B22">
        <f t="shared" si="0"/>
        <v>0</v>
      </c>
      <c r="C22" s="8">
        <v>1.4575</v>
      </c>
      <c r="D22" s="8">
        <v>1.4575</v>
      </c>
      <c r="E22" s="8">
        <v>0.96499999999999997</v>
      </c>
      <c r="F22" s="8">
        <f>2*(Table1[[#This Row],[Voutn]]-Table1[[#This Row],[Voutp]])</f>
        <v>0</v>
      </c>
    </row>
    <row r="23" spans="1:6" x14ac:dyDescent="0.25">
      <c r="A23">
        <v>1</v>
      </c>
      <c r="B23">
        <f t="shared" si="0"/>
        <v>4</v>
      </c>
      <c r="C23" s="8">
        <v>1.476</v>
      </c>
      <c r="D23" s="8">
        <v>1.4379999999999999</v>
      </c>
      <c r="E23" s="8">
        <v>0.94799999999999995</v>
      </c>
      <c r="F23" s="8">
        <f>2*(Table1[[#This Row],[Voutn]]-Table1[[#This Row],[Voutp]])</f>
        <v>-7.6000000000000068E-2</v>
      </c>
    </row>
    <row r="24" spans="1:6" x14ac:dyDescent="0.25">
      <c r="A24">
        <v>2</v>
      </c>
      <c r="B24">
        <f t="shared" si="0"/>
        <v>8</v>
      </c>
      <c r="C24" s="8">
        <v>1.4950000000000001</v>
      </c>
      <c r="D24" s="8">
        <v>1.419</v>
      </c>
      <c r="E24" s="8">
        <v>0.93200000000000005</v>
      </c>
      <c r="F24" s="8">
        <f>2*(Table1[[#This Row],[Voutn]]-Table1[[#This Row],[Voutp]])</f>
        <v>-0.15200000000000014</v>
      </c>
    </row>
    <row r="25" spans="1:6" x14ac:dyDescent="0.25">
      <c r="A25">
        <v>3</v>
      </c>
      <c r="B25">
        <f t="shared" si="0"/>
        <v>12</v>
      </c>
      <c r="C25" s="8">
        <v>1.514</v>
      </c>
      <c r="D25" s="8">
        <v>1.401</v>
      </c>
      <c r="E25" s="8">
        <v>0.91900000000000004</v>
      </c>
      <c r="F25" s="8">
        <f>2*(Table1[[#This Row],[Voutn]]-Table1[[#This Row],[Voutp]])</f>
        <v>-0.22599999999999998</v>
      </c>
    </row>
    <row r="26" spans="1:6" x14ac:dyDescent="0.25">
      <c r="A26">
        <v>4</v>
      </c>
      <c r="B26">
        <f t="shared" si="0"/>
        <v>16</v>
      </c>
      <c r="C26" s="8">
        <v>1.532</v>
      </c>
      <c r="D26" s="8">
        <v>1.3819999999999999</v>
      </c>
      <c r="E26" s="8">
        <v>0.90700000000000003</v>
      </c>
      <c r="F26" s="8">
        <f>2*(Table1[[#This Row],[Voutn]]-Table1[[#This Row],[Voutp]])</f>
        <v>-0.30000000000000027</v>
      </c>
    </row>
    <row r="27" spans="1:6" x14ac:dyDescent="0.25">
      <c r="A27">
        <v>5</v>
      </c>
      <c r="B27">
        <f t="shared" si="0"/>
        <v>20</v>
      </c>
      <c r="C27" s="8">
        <v>1.5509999999999999</v>
      </c>
      <c r="D27" s="8">
        <v>1.363</v>
      </c>
      <c r="E27" s="8">
        <v>0.89400000000000002</v>
      </c>
      <c r="F27" s="8">
        <f>2*(Table1[[#This Row],[Voutn]]-Table1[[#This Row],[Voutp]])</f>
        <v>-0.37599999999999989</v>
      </c>
    </row>
    <row r="28" spans="1:6" x14ac:dyDescent="0.25">
      <c r="A28">
        <v>6</v>
      </c>
      <c r="B28">
        <f t="shared" si="0"/>
        <v>24</v>
      </c>
      <c r="C28" s="8">
        <v>1.57</v>
      </c>
      <c r="D28" s="8">
        <v>1.3440000000000001</v>
      </c>
      <c r="E28" s="8">
        <v>0.88200000000000001</v>
      </c>
      <c r="F28" s="8">
        <f>2*(Table1[[#This Row],[Voutn]]-Table1[[#This Row],[Voutp]])</f>
        <v>-0.45199999999999996</v>
      </c>
    </row>
    <row r="29" spans="1:6" x14ac:dyDescent="0.25">
      <c r="A29">
        <v>7</v>
      </c>
      <c r="B29">
        <f t="shared" si="0"/>
        <v>28</v>
      </c>
      <c r="C29" s="8">
        <v>1.589</v>
      </c>
      <c r="D29" s="8">
        <v>1.325</v>
      </c>
      <c r="E29" s="8">
        <v>0.86899999999999999</v>
      </c>
      <c r="F29" s="8">
        <f>2*(Table1[[#This Row],[Voutn]]-Table1[[#This Row],[Voutp]])</f>
        <v>-0.52800000000000002</v>
      </c>
    </row>
    <row r="30" spans="1:6" x14ac:dyDescent="0.25">
      <c r="A30">
        <v>8</v>
      </c>
      <c r="B30">
        <f t="shared" si="0"/>
        <v>32</v>
      </c>
      <c r="C30" s="8">
        <v>1.609</v>
      </c>
      <c r="D30" s="8">
        <v>1.306</v>
      </c>
      <c r="E30" s="8">
        <v>0.85699999999999998</v>
      </c>
      <c r="F30" s="8">
        <f>2*(Table1[[#This Row],[Voutn]]-Table1[[#This Row],[Voutp]])</f>
        <v>-0.60599999999999987</v>
      </c>
    </row>
    <row r="31" spans="1:6" x14ac:dyDescent="0.25">
      <c r="A31">
        <v>9</v>
      </c>
      <c r="B31">
        <f t="shared" si="0"/>
        <v>36</v>
      </c>
      <c r="C31" s="8">
        <v>1.6279999999999999</v>
      </c>
      <c r="D31" s="8">
        <v>1.2869999999999999</v>
      </c>
      <c r="E31" s="8">
        <v>0.84399999999999997</v>
      </c>
      <c r="F31" s="8">
        <f>2*(Table1[[#This Row],[Voutn]]-Table1[[#This Row],[Voutp]])</f>
        <v>-0.68199999999999994</v>
      </c>
    </row>
    <row r="32" spans="1:6" x14ac:dyDescent="0.25">
      <c r="A32">
        <v>10</v>
      </c>
      <c r="B32">
        <f t="shared" si="0"/>
        <v>40</v>
      </c>
      <c r="C32" s="8">
        <v>1.647</v>
      </c>
      <c r="D32" s="8">
        <v>1.2470000000000001</v>
      </c>
      <c r="E32" s="8">
        <v>0.83099999999999996</v>
      </c>
      <c r="F32" s="8">
        <f>2*(Table1[[#This Row],[Voutn]]-Table1[[#This Row],[Voutp]])</f>
        <v>-0.79999999999999982</v>
      </c>
    </row>
    <row r="33" spans="1:6" x14ac:dyDescent="0.25">
      <c r="A33">
        <v>11</v>
      </c>
      <c r="B33">
        <f t="shared" si="0"/>
        <v>44</v>
      </c>
      <c r="C33" s="8">
        <v>1.667</v>
      </c>
      <c r="D33" s="8">
        <v>1.248</v>
      </c>
      <c r="E33" s="8">
        <v>0.81799999999999995</v>
      </c>
      <c r="F33" s="8">
        <f>2*(Table1[[#This Row],[Voutn]]-Table1[[#This Row],[Voutp]])</f>
        <v>-0.83800000000000008</v>
      </c>
    </row>
    <row r="34" spans="1:6" x14ac:dyDescent="0.25">
      <c r="A34">
        <v>12</v>
      </c>
      <c r="B34">
        <f t="shared" si="0"/>
        <v>48</v>
      </c>
      <c r="C34" s="8">
        <v>1.6870000000000001</v>
      </c>
      <c r="D34" s="8">
        <v>1.228</v>
      </c>
      <c r="E34" s="8">
        <v>0.80500000000000005</v>
      </c>
      <c r="F34" s="8">
        <f>2*(Table1[[#This Row],[Voutn]]-Table1[[#This Row],[Voutp]])</f>
        <v>-0.91800000000000015</v>
      </c>
    </row>
    <row r="35" spans="1:6" x14ac:dyDescent="0.25">
      <c r="A35">
        <v>13</v>
      </c>
      <c r="B35">
        <f t="shared" si="0"/>
        <v>52</v>
      </c>
      <c r="C35" s="8">
        <v>1.706</v>
      </c>
      <c r="D35" s="8">
        <v>1.208</v>
      </c>
      <c r="E35" s="8">
        <v>0.79200000000000004</v>
      </c>
      <c r="F35" s="8">
        <f>2*(Table1[[#This Row],[Voutn]]-Table1[[#This Row],[Voutp]])</f>
        <v>-0.996</v>
      </c>
    </row>
    <row r="36" spans="1:6" x14ac:dyDescent="0.25">
      <c r="A36">
        <v>14</v>
      </c>
      <c r="B36">
        <f t="shared" si="0"/>
        <v>56</v>
      </c>
      <c r="C36" s="8">
        <v>1.726</v>
      </c>
      <c r="D36" s="8">
        <v>1.1890000000000001</v>
      </c>
      <c r="E36" s="8">
        <v>0.77900000000000003</v>
      </c>
      <c r="F36" s="8">
        <f>2*(Table1[[#This Row],[Voutn]]-Table1[[#This Row],[Voutp]])</f>
        <v>-1.0739999999999998</v>
      </c>
    </row>
    <row r="37" spans="1:6" x14ac:dyDescent="0.25">
      <c r="A37">
        <v>15</v>
      </c>
      <c r="B37">
        <f t="shared" si="0"/>
        <v>60</v>
      </c>
      <c r="C37" s="8">
        <v>1.7470000000000001</v>
      </c>
      <c r="D37" s="8">
        <v>1.1679999999999999</v>
      </c>
      <c r="E37" s="8">
        <v>0.76600000000000001</v>
      </c>
      <c r="F37" s="8">
        <f>2*(Table1[[#This Row],[Voutn]]-Table1[[#This Row],[Voutp]])</f>
        <v>-1.1580000000000004</v>
      </c>
    </row>
    <row r="38" spans="1:6" x14ac:dyDescent="0.25">
      <c r="A38">
        <v>16</v>
      </c>
      <c r="B38">
        <f t="shared" si="0"/>
        <v>64</v>
      </c>
      <c r="C38" s="8">
        <v>1.7689999999999999</v>
      </c>
      <c r="D38" s="8">
        <v>1.147</v>
      </c>
      <c r="E38" s="8">
        <v>0.753</v>
      </c>
      <c r="F38" s="8">
        <f>2*(Table1[[#This Row],[Voutn]]-Table1[[#This Row],[Voutp]])</f>
        <v>-1.2439999999999998</v>
      </c>
    </row>
    <row r="39" spans="1:6" x14ac:dyDescent="0.25">
      <c r="A39">
        <v>17</v>
      </c>
      <c r="B39">
        <f t="shared" si="0"/>
        <v>68</v>
      </c>
      <c r="C39" s="8">
        <v>1.7849999999999999</v>
      </c>
      <c r="D39" s="8">
        <v>1.1279999999999999</v>
      </c>
      <c r="E39" s="8">
        <v>0.73899999999999999</v>
      </c>
      <c r="F39" s="8">
        <f>2*(Table1[[#This Row],[Voutn]]-Table1[[#This Row],[Voutp]])</f>
        <v>-1.3140000000000001</v>
      </c>
    </row>
    <row r="40" spans="1:6" x14ac:dyDescent="0.25">
      <c r="A40">
        <v>18</v>
      </c>
      <c r="B40">
        <f t="shared" si="0"/>
        <v>72</v>
      </c>
      <c r="C40" s="8">
        <v>1.8080000000000001</v>
      </c>
      <c r="D40" s="8">
        <v>1.107</v>
      </c>
      <c r="E40" s="8">
        <v>0.72499999999999998</v>
      </c>
      <c r="F40" s="8">
        <f>2*(Table1[[#This Row],[Voutn]]-Table1[[#This Row],[Voutp]])</f>
        <v>-1.4020000000000001</v>
      </c>
    </row>
    <row r="41" spans="1:6" x14ac:dyDescent="0.25">
      <c r="A41">
        <v>19</v>
      </c>
      <c r="B41">
        <f t="shared" si="0"/>
        <v>76</v>
      </c>
      <c r="C41" s="8">
        <v>1.83</v>
      </c>
      <c r="D41" s="8">
        <v>1.085</v>
      </c>
      <c r="E41" s="8">
        <v>0.71099999999999997</v>
      </c>
      <c r="F41" s="8">
        <f>2*(Table1[[#This Row],[Voutn]]-Table1[[#This Row],[Voutp]])</f>
        <v>-1.4900000000000002</v>
      </c>
    </row>
    <row r="42" spans="1:6" x14ac:dyDescent="0.25">
      <c r="A42">
        <v>20</v>
      </c>
      <c r="B42">
        <f t="shared" si="0"/>
        <v>80</v>
      </c>
      <c r="C42" s="8">
        <v>1.8520000000000001</v>
      </c>
      <c r="D42" s="8">
        <v>1.0629999999999999</v>
      </c>
      <c r="E42" s="8">
        <v>0.69699999999999995</v>
      </c>
      <c r="F42" s="8">
        <f>2*(Table1[[#This Row],[Voutn]]-Table1[[#This Row],[Voutp]])</f>
        <v>-1.5780000000000003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75" zoomScaleNormal="175" workbookViewId="0">
      <selection activeCell="C3" sqref="C3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>
        <v>-20</v>
      </c>
      <c r="B2">
        <f>A2*0.004*8.2*2+1.5</f>
        <v>0.18800000000000017</v>
      </c>
    </row>
    <row r="3" spans="1:2" x14ac:dyDescent="0.25">
      <c r="A3">
        <v>-18</v>
      </c>
      <c r="B3">
        <f t="shared" ref="B3:B22" si="0">A3*0.004*8.2*2+1.5</f>
        <v>0.31919999999999993</v>
      </c>
    </row>
    <row r="4" spans="1:2" x14ac:dyDescent="0.25">
      <c r="A4">
        <v>-16</v>
      </c>
      <c r="B4">
        <f t="shared" si="0"/>
        <v>0.45040000000000013</v>
      </c>
    </row>
    <row r="5" spans="1:2" x14ac:dyDescent="0.25">
      <c r="A5">
        <v>-14</v>
      </c>
      <c r="B5">
        <f t="shared" si="0"/>
        <v>0.58160000000000001</v>
      </c>
    </row>
    <row r="6" spans="1:2" x14ac:dyDescent="0.25">
      <c r="A6">
        <v>-12</v>
      </c>
      <c r="B6">
        <f t="shared" si="0"/>
        <v>0.7128000000000001</v>
      </c>
    </row>
    <row r="7" spans="1:2" x14ac:dyDescent="0.25">
      <c r="A7">
        <v>-10</v>
      </c>
      <c r="B7">
        <f t="shared" si="0"/>
        <v>0.84400000000000008</v>
      </c>
    </row>
    <row r="8" spans="1:2" x14ac:dyDescent="0.25">
      <c r="A8">
        <v>-8</v>
      </c>
      <c r="B8">
        <f t="shared" si="0"/>
        <v>0.97520000000000007</v>
      </c>
    </row>
    <row r="9" spans="1:2" x14ac:dyDescent="0.25">
      <c r="A9">
        <v>-6</v>
      </c>
      <c r="B9">
        <f t="shared" si="0"/>
        <v>1.1064000000000001</v>
      </c>
    </row>
    <row r="10" spans="1:2" x14ac:dyDescent="0.25">
      <c r="A10">
        <v>-4</v>
      </c>
      <c r="B10">
        <f t="shared" si="0"/>
        <v>1.2376</v>
      </c>
    </row>
    <row r="11" spans="1:2" x14ac:dyDescent="0.25">
      <c r="A11">
        <v>-2</v>
      </c>
      <c r="B11">
        <f t="shared" si="0"/>
        <v>1.3688</v>
      </c>
    </row>
    <row r="12" spans="1:2" x14ac:dyDescent="0.25">
      <c r="A12">
        <v>0</v>
      </c>
      <c r="B12">
        <f t="shared" si="0"/>
        <v>1.5</v>
      </c>
    </row>
    <row r="13" spans="1:2" x14ac:dyDescent="0.25">
      <c r="A13">
        <v>2</v>
      </c>
      <c r="B13">
        <f t="shared" si="0"/>
        <v>1.6312</v>
      </c>
    </row>
    <row r="14" spans="1:2" x14ac:dyDescent="0.25">
      <c r="A14">
        <v>4</v>
      </c>
      <c r="B14">
        <f t="shared" si="0"/>
        <v>1.7624</v>
      </c>
    </row>
    <row r="15" spans="1:2" x14ac:dyDescent="0.25">
      <c r="A15">
        <v>6</v>
      </c>
      <c r="B15">
        <f t="shared" si="0"/>
        <v>1.8935999999999999</v>
      </c>
    </row>
    <row r="16" spans="1:2" x14ac:dyDescent="0.25">
      <c r="A16">
        <v>8</v>
      </c>
      <c r="B16">
        <f t="shared" si="0"/>
        <v>2.0247999999999999</v>
      </c>
    </row>
    <row r="17" spans="1:2" x14ac:dyDescent="0.25">
      <c r="A17">
        <v>10</v>
      </c>
      <c r="B17">
        <f t="shared" si="0"/>
        <v>2.1559999999999997</v>
      </c>
    </row>
    <row r="18" spans="1:2" x14ac:dyDescent="0.25">
      <c r="A18">
        <v>12</v>
      </c>
      <c r="B18">
        <f t="shared" si="0"/>
        <v>2.2871999999999999</v>
      </c>
    </row>
    <row r="19" spans="1:2" x14ac:dyDescent="0.25">
      <c r="A19">
        <v>14</v>
      </c>
      <c r="B19">
        <f t="shared" si="0"/>
        <v>2.4184000000000001</v>
      </c>
    </row>
    <row r="20" spans="1:2" x14ac:dyDescent="0.25">
      <c r="A20">
        <v>16</v>
      </c>
      <c r="B20">
        <f t="shared" si="0"/>
        <v>2.5495999999999999</v>
      </c>
    </row>
    <row r="21" spans="1:2" x14ac:dyDescent="0.25">
      <c r="A21">
        <v>18</v>
      </c>
      <c r="B21">
        <f t="shared" si="0"/>
        <v>2.6808000000000001</v>
      </c>
    </row>
    <row r="22" spans="1:2" x14ac:dyDescent="0.25">
      <c r="A22">
        <v>20</v>
      </c>
      <c r="B22">
        <f t="shared" si="0"/>
        <v>2.8119999999999998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Sonuçları</vt:lpstr>
      <vt:lpstr>AMC Pin Çıkış Gerilim Sonuçları</vt:lpstr>
      <vt:lpstr>Akım Ölçüm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2018-08-08T16:44:36Z</dcterms:modified>
</cp:coreProperties>
</file>