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aper\PEMD 2018\Optimization Work\study\"/>
    </mc:Choice>
  </mc:AlternateContent>
  <bookViews>
    <workbookView xWindow="0" yWindow="0" windowWidth="27480" windowHeight="12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3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B20" i="1"/>
  <c r="D13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B13" i="1"/>
  <c r="I7" i="1"/>
  <c r="H7" i="1"/>
  <c r="G7" i="1"/>
  <c r="F7" i="1"/>
  <c r="E7" i="1"/>
  <c r="D7" i="1"/>
  <c r="C7" i="1"/>
  <c r="B7" i="1"/>
  <c r="C6" i="1"/>
  <c r="I6" i="1"/>
  <c r="D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<sst xmlns="http://schemas.openxmlformats.org/spreadsheetml/2006/main" count="24" uniqueCount="12">
  <si>
    <t>ns = 1</t>
  </si>
  <si>
    <t>np</t>
  </si>
  <si>
    <t>Irmsm</t>
  </si>
  <si>
    <t>Irms</t>
  </si>
  <si>
    <t>Vripp</t>
  </si>
  <si>
    <t>Cdc = 50uF</t>
  </si>
  <si>
    <t>ratioA</t>
  </si>
  <si>
    <t>ratioV</t>
  </si>
  <si>
    <t>ns = 2</t>
  </si>
  <si>
    <t>Cdc = 100uF</t>
  </si>
  <si>
    <t>ns = 3</t>
  </si>
  <si>
    <t>Cdc = 150uF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</si>
</sst>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60" zoomScaleNormal="160" workbookViewId="0">
      <selection activeCell="D12" sqref="D12"/>
    </sheetView>
  </sheetViews>
  <sheetFormatPr defaultRowHeight="15" x14ac:dyDescent="0.25"/>
  <cols>
    <col min="2" max="9" width="7.7109375" customWidth="1"/>
  </cols>
  <sheetData>
    <row r="1" spans="1:9" x14ac:dyDescent="0.25">
      <c r="A1" s="1" t="s">
        <v>0</v>
      </c>
      <c r="B1" s="2" t="s">
        <v>5</v>
      </c>
      <c r="C1" s="2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</row>
    <row r="3" spans="1:9" x14ac:dyDescent="0.25">
      <c r="A3" s="1" t="s">
        <v>2</v>
      </c>
      <c r="B3" s="3">
        <v>10.27</v>
      </c>
      <c r="C3" s="3">
        <v>5.14</v>
      </c>
      <c r="D3" s="3">
        <v>3.43</v>
      </c>
      <c r="E3" s="3">
        <v>2.57</v>
      </c>
      <c r="F3" s="3">
        <v>2.0499999999999998</v>
      </c>
      <c r="G3" s="3">
        <v>1.71</v>
      </c>
      <c r="H3" s="3">
        <v>1.47</v>
      </c>
      <c r="I3" s="3">
        <v>1.28</v>
      </c>
    </row>
    <row r="4" spans="1:9" x14ac:dyDescent="0.25">
      <c r="A4" s="1" t="s">
        <v>3</v>
      </c>
      <c r="B4" s="3">
        <v>10.27</v>
      </c>
      <c r="C4" s="3">
        <v>7.78</v>
      </c>
      <c r="D4" s="3">
        <v>3.71</v>
      </c>
      <c r="E4" s="3">
        <v>3.73</v>
      </c>
      <c r="F4" s="3">
        <v>2.64</v>
      </c>
      <c r="G4" s="3">
        <v>2.37</v>
      </c>
      <c r="H4" s="3">
        <v>2.12</v>
      </c>
      <c r="I4" s="3">
        <v>1.5049999999999999</v>
      </c>
    </row>
    <row r="5" spans="1:9" x14ac:dyDescent="0.25">
      <c r="A5" s="1" t="s">
        <v>4</v>
      </c>
      <c r="B5" s="3">
        <v>1.86</v>
      </c>
      <c r="C5" s="3">
        <v>0.87</v>
      </c>
      <c r="D5" s="3">
        <v>0.34</v>
      </c>
      <c r="E5" s="3">
        <v>0.4</v>
      </c>
      <c r="F5" s="3">
        <v>0.33</v>
      </c>
      <c r="G5" s="3">
        <v>0.13</v>
      </c>
      <c r="H5" s="3">
        <v>0.12</v>
      </c>
      <c r="I5" s="3">
        <v>0.11</v>
      </c>
    </row>
    <row r="6" spans="1:9" x14ac:dyDescent="0.25">
      <c r="A6" s="4" t="s">
        <v>6</v>
      </c>
      <c r="B6" s="3">
        <f>B4/(B3*B2)</f>
        <v>1</v>
      </c>
      <c r="C6" s="3">
        <f>C4/(C3*C2)</f>
        <v>0.75680933852140087</v>
      </c>
      <c r="D6" s="3">
        <f t="shared" ref="C6:H6" si="0">D4/(D3*D2)</f>
        <v>0.36054421768707479</v>
      </c>
      <c r="E6" s="3">
        <f t="shared" si="0"/>
        <v>0.36284046692607008</v>
      </c>
      <c r="F6" s="3">
        <f t="shared" si="0"/>
        <v>0.2575609756097561</v>
      </c>
      <c r="G6" s="3">
        <f t="shared" si="0"/>
        <v>0.23099415204678364</v>
      </c>
      <c r="H6" s="3">
        <f t="shared" si="0"/>
        <v>0.20602526724975706</v>
      </c>
      <c r="I6" s="3">
        <f>I4/(I3*I2)</f>
        <v>0.14697265625</v>
      </c>
    </row>
    <row r="7" spans="1:9" x14ac:dyDescent="0.25">
      <c r="A7" s="4" t="s">
        <v>7</v>
      </c>
      <c r="B7" s="3">
        <f>B5/B5</f>
        <v>1</v>
      </c>
      <c r="C7" s="3">
        <f>C5/B5</f>
        <v>0.46774193548387094</v>
      </c>
      <c r="D7" s="3">
        <f>D5/B5</f>
        <v>0.18279569892473119</v>
      </c>
      <c r="E7" s="3">
        <f>E5/B5</f>
        <v>0.21505376344086022</v>
      </c>
      <c r="F7" s="3">
        <f>F5/B5</f>
        <v>0.17741935483870969</v>
      </c>
      <c r="G7" s="3">
        <f>G5/B5</f>
        <v>6.9892473118279563E-2</v>
      </c>
      <c r="H7" s="3">
        <f>H5/B5</f>
        <v>6.4516129032258063E-2</v>
      </c>
      <c r="I7" s="3">
        <f>I5/B5</f>
        <v>5.9139784946236555E-2</v>
      </c>
    </row>
    <row r="8" spans="1:9" x14ac:dyDescent="0.25">
      <c r="A8" s="1" t="s">
        <v>8</v>
      </c>
      <c r="B8" s="2" t="s">
        <v>9</v>
      </c>
      <c r="C8" s="2"/>
      <c r="D8" s="1"/>
      <c r="E8" s="1"/>
      <c r="F8" s="1"/>
      <c r="G8" s="1"/>
      <c r="H8" s="1"/>
      <c r="I8" s="1"/>
    </row>
    <row r="9" spans="1:9" x14ac:dyDescent="0.25">
      <c r="A9" s="1" t="s">
        <v>1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</row>
    <row r="10" spans="1:9" x14ac:dyDescent="0.25">
      <c r="A10" s="1" t="s">
        <v>2</v>
      </c>
      <c r="B10" s="3">
        <v>10.27</v>
      </c>
      <c r="C10" s="3">
        <v>5.13</v>
      </c>
      <c r="D10" s="3">
        <v>3.43</v>
      </c>
      <c r="E10" s="3">
        <v>2.57</v>
      </c>
      <c r="F10" s="3">
        <v>2.0499999999999998</v>
      </c>
      <c r="G10" s="3">
        <v>1.71</v>
      </c>
      <c r="H10" s="3">
        <v>1.47</v>
      </c>
      <c r="I10" s="3">
        <v>1.28</v>
      </c>
    </row>
    <row r="11" spans="1:9" x14ac:dyDescent="0.25">
      <c r="A11" s="1" t="s">
        <v>3</v>
      </c>
      <c r="B11" s="3">
        <v>10.27</v>
      </c>
      <c r="C11" s="3">
        <v>7.78</v>
      </c>
      <c r="D11" s="3">
        <v>3.71</v>
      </c>
      <c r="E11" s="3">
        <v>3.73</v>
      </c>
      <c r="F11" s="3">
        <v>2.64</v>
      </c>
      <c r="G11" s="3">
        <v>2.37</v>
      </c>
      <c r="H11" s="3">
        <v>2.12</v>
      </c>
      <c r="I11" s="3">
        <v>1.5049999999999999</v>
      </c>
    </row>
    <row r="12" spans="1:9" x14ac:dyDescent="0.25">
      <c r="A12" s="1" t="s">
        <v>4</v>
      </c>
      <c r="B12" s="3">
        <v>1.89</v>
      </c>
      <c r="C12" s="3">
        <v>0.92</v>
      </c>
      <c r="D12" s="3">
        <v>0.36</v>
      </c>
      <c r="E12" s="3">
        <v>0.42</v>
      </c>
      <c r="F12" s="3">
        <v>0.38</v>
      </c>
      <c r="G12" s="3">
        <v>0.17</v>
      </c>
      <c r="H12" s="3">
        <v>0.14000000000000001</v>
      </c>
      <c r="I12" s="3">
        <v>0.11</v>
      </c>
    </row>
    <row r="13" spans="1:9" x14ac:dyDescent="0.25">
      <c r="A13" s="4" t="s">
        <v>6</v>
      </c>
      <c r="B13" s="3">
        <f>B11/(B10*B9)</f>
        <v>1</v>
      </c>
      <c r="C13" s="3">
        <f>C11/(C10*C9)</f>
        <v>0.75828460038986356</v>
      </c>
      <c r="D13" s="3">
        <f>D11/(D10*D9)</f>
        <v>0.36054421768707479</v>
      </c>
      <c r="E13" s="3">
        <f t="shared" ref="D13:I13" si="1">E11/(E10*E9)</f>
        <v>0.36284046692607008</v>
      </c>
      <c r="F13" s="3">
        <f t="shared" si="1"/>
        <v>0.2575609756097561</v>
      </c>
      <c r="G13" s="3">
        <f t="shared" si="1"/>
        <v>0.23099415204678364</v>
      </c>
      <c r="H13" s="3">
        <f t="shared" si="1"/>
        <v>0.20602526724975706</v>
      </c>
      <c r="I13" s="3">
        <f>I11/(I10*I9)</f>
        <v>0.14697265625</v>
      </c>
    </row>
    <row r="14" spans="1:9" x14ac:dyDescent="0.25">
      <c r="A14" s="4" t="s">
        <v>7</v>
      </c>
      <c r="B14" s="3">
        <f>B12/B12</f>
        <v>1</v>
      </c>
      <c r="C14" s="3">
        <f>C12/B12</f>
        <v>0.4867724867724868</v>
      </c>
      <c r="D14" s="3">
        <f>D12/B12</f>
        <v>0.19047619047619047</v>
      </c>
      <c r="E14" s="3">
        <f>E12/B12</f>
        <v>0.22222222222222224</v>
      </c>
      <c r="F14" s="3">
        <f>F12/B12</f>
        <v>0.20105820105820107</v>
      </c>
      <c r="G14" s="3">
        <f>G12/B12</f>
        <v>8.9947089947089956E-2</v>
      </c>
      <c r="H14" s="3">
        <f>H12/B12</f>
        <v>7.4074074074074084E-2</v>
      </c>
      <c r="I14" s="3">
        <f>I12/B12</f>
        <v>5.8201058201058205E-2</v>
      </c>
    </row>
    <row r="15" spans="1:9" x14ac:dyDescent="0.25">
      <c r="A15" s="1" t="s">
        <v>10</v>
      </c>
      <c r="B15" s="2" t="s">
        <v>11</v>
      </c>
      <c r="C15" s="2"/>
      <c r="D15" s="1"/>
      <c r="E15" s="1"/>
      <c r="F15" s="1"/>
      <c r="G15" s="1"/>
      <c r="H15" s="1"/>
      <c r="I15" s="1"/>
    </row>
    <row r="16" spans="1:9" x14ac:dyDescent="0.25">
      <c r="A16" s="1" t="s">
        <v>1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</row>
    <row r="17" spans="1:9" x14ac:dyDescent="0.25">
      <c r="A17" s="1" t="s">
        <v>2</v>
      </c>
      <c r="B17" s="3">
        <v>10.27</v>
      </c>
      <c r="C17" s="3">
        <v>5.13</v>
      </c>
      <c r="D17" s="3">
        <v>3.43</v>
      </c>
      <c r="E17" s="3">
        <v>2.57</v>
      </c>
      <c r="F17" s="3">
        <v>2.0499999999999998</v>
      </c>
      <c r="G17" s="3">
        <v>1.71</v>
      </c>
      <c r="H17" s="3">
        <v>1.47</v>
      </c>
      <c r="I17" s="3">
        <v>1.28</v>
      </c>
    </row>
    <row r="18" spans="1:9" x14ac:dyDescent="0.25">
      <c r="A18" s="1" t="s">
        <v>3</v>
      </c>
      <c r="B18" s="3">
        <v>10.27</v>
      </c>
      <c r="C18" s="3">
        <v>7.78</v>
      </c>
      <c r="D18" s="3">
        <v>3.71</v>
      </c>
      <c r="E18" s="3">
        <v>3.73</v>
      </c>
      <c r="F18" s="3">
        <v>2.64</v>
      </c>
      <c r="G18" s="3">
        <v>2.37</v>
      </c>
      <c r="H18" s="3">
        <v>2.12</v>
      </c>
      <c r="I18" s="3">
        <v>1.5049999999999999</v>
      </c>
    </row>
    <row r="19" spans="1:9" x14ac:dyDescent="0.25">
      <c r="A19" s="1" t="s">
        <v>4</v>
      </c>
      <c r="B19" s="3">
        <v>1.91</v>
      </c>
      <c r="C19" s="3">
        <v>0.93</v>
      </c>
      <c r="D19" s="3">
        <v>0.38</v>
      </c>
      <c r="E19" s="3">
        <v>0.44</v>
      </c>
      <c r="F19" s="3">
        <v>0.38</v>
      </c>
      <c r="G19" s="3">
        <v>0.13</v>
      </c>
      <c r="H19" s="3">
        <v>0.12</v>
      </c>
      <c r="I19" s="3">
        <v>0.11</v>
      </c>
    </row>
    <row r="20" spans="1:9" x14ac:dyDescent="0.25">
      <c r="A20" s="4" t="s">
        <v>6</v>
      </c>
      <c r="B20" s="3">
        <f>B18/(B17*B16)</f>
        <v>1</v>
      </c>
      <c r="C20" s="3">
        <f>C18/(C17*C16)</f>
        <v>0.75828460038986356</v>
      </c>
      <c r="D20" s="3">
        <f>D18/(D17*D16)</f>
        <v>0.36054421768707479</v>
      </c>
      <c r="E20" s="3">
        <f t="shared" ref="E20:I20" si="2">E18/(E17*E16)</f>
        <v>0.36284046692607008</v>
      </c>
      <c r="F20" s="3">
        <f t="shared" si="2"/>
        <v>0.2575609756097561</v>
      </c>
      <c r="G20" s="3">
        <f t="shared" si="2"/>
        <v>0.23099415204678364</v>
      </c>
      <c r="H20" s="3">
        <f t="shared" si="2"/>
        <v>0.20602526724975706</v>
      </c>
      <c r="I20" s="3">
        <f>I18/(I17*I16)</f>
        <v>0.14697265625</v>
      </c>
    </row>
    <row r="21" spans="1:9" x14ac:dyDescent="0.25">
      <c r="A21" s="4" t="s">
        <v>7</v>
      </c>
      <c r="B21" s="3">
        <f>B19/B19</f>
        <v>1</v>
      </c>
      <c r="C21" s="3">
        <f>C19/B19</f>
        <v>0.48691099476439798</v>
      </c>
      <c r="D21" s="3">
        <f>D19/B19</f>
        <v>0.19895287958115185</v>
      </c>
      <c r="E21" s="3">
        <f>E19/B19</f>
        <v>0.23036649214659688</v>
      </c>
      <c r="F21" s="3">
        <f>F19/B19</f>
        <v>0.19895287958115185</v>
      </c>
      <c r="G21" s="3">
        <f>G19/B19</f>
        <v>6.8062827225130892E-2</v>
      </c>
      <c r="H21" s="3">
        <f>H19/B19</f>
        <v>6.2827225130890049E-2</v>
      </c>
      <c r="I21" s="3">
        <f>I19/B19</f>
        <v>5.759162303664922E-2</v>
      </c>
    </row>
  </sheetData>
  <mergeCells count="3">
    <mergeCell ref="B1:C1"/>
    <mergeCell ref="B8:C8"/>
    <mergeCell ref="B15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2018-01-08T20:18:09Z</dcterms:created>
  <dcterms:modified xsi:type="dcterms:W3CDTF">2018-01-08T20:58:22Z</dcterms:modified>
</cp:coreProperties>
</file>