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gurm\Desktop\gitthub\IMMD\IMMD BAP\"/>
    </mc:Choice>
  </mc:AlternateContent>
  <bookViews>
    <workbookView xWindow="0" yWindow="0" windowWidth="20745" windowHeight="8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L7" i="1"/>
  <c r="H25" i="1"/>
  <c r="L5" i="1"/>
  <c r="L4" i="1"/>
  <c r="H16" i="1" l="1"/>
  <c r="H17" i="1"/>
  <c r="G14" i="1"/>
  <c r="H14" i="1" s="1"/>
  <c r="G15" i="1"/>
  <c r="H15" i="1" s="1"/>
  <c r="G3" i="1" l="1"/>
  <c r="H3" i="1" s="1"/>
  <c r="G4" i="1"/>
  <c r="H4" i="1" s="1"/>
  <c r="G7" i="1"/>
  <c r="H7" i="1" s="1"/>
  <c r="F8" i="1"/>
  <c r="G8" i="1" s="1"/>
  <c r="H8" i="1" s="1"/>
  <c r="G9" i="1"/>
  <c r="H9" i="1" s="1"/>
  <c r="G10" i="1"/>
  <c r="G11" i="1"/>
  <c r="H11" i="1" s="1"/>
  <c r="G12" i="1"/>
  <c r="H12" i="1" s="1"/>
  <c r="G13" i="1"/>
  <c r="H13" i="1" s="1"/>
  <c r="F16" i="1"/>
  <c r="G16" i="1" s="1"/>
  <c r="F17" i="1"/>
  <c r="G17" i="1" s="1"/>
  <c r="G18" i="1"/>
  <c r="H18" i="1" s="1"/>
  <c r="G21" i="1"/>
  <c r="H21" i="1" s="1"/>
  <c r="G22" i="1"/>
  <c r="H22" i="1" s="1"/>
  <c r="G23" i="1"/>
  <c r="H23" i="1" s="1"/>
  <c r="G24" i="1"/>
  <c r="H24" i="1" s="1"/>
  <c r="G2" i="1"/>
  <c r="H2" i="1" s="1"/>
  <c r="H5" i="1" l="1"/>
  <c r="L6" i="1" s="1"/>
  <c r="H10" i="1"/>
  <c r="H19" i="1" s="1"/>
</calcChain>
</file>

<file path=xl/sharedStrings.xml><?xml version="1.0" encoding="utf-8"?>
<sst xmlns="http://schemas.openxmlformats.org/spreadsheetml/2006/main" count="58" uniqueCount="35">
  <si>
    <t>No</t>
  </si>
  <si>
    <t>Adı</t>
  </si>
  <si>
    <t>Türü</t>
  </si>
  <si>
    <t>Adet</t>
  </si>
  <si>
    <t>Fiyatı (Euro)</t>
  </si>
  <si>
    <t>Fiyatı (TL)</t>
  </si>
  <si>
    <t>Fiyatı (TL-toplam)</t>
  </si>
  <si>
    <t>Fiyatı (TL-KDV dahil)</t>
  </si>
  <si>
    <t>Endüstriyel Servo Motor</t>
  </si>
  <si>
    <t>Sargı telleri</t>
  </si>
  <si>
    <t>GaN transistör</t>
  </si>
  <si>
    <t>Film kondansatör</t>
  </si>
  <si>
    <t>Bobin çekirdeği (nüve)</t>
  </si>
  <si>
    <t>GaN sürücü entegresi</t>
  </si>
  <si>
    <t>Baskı devre kartı malzemeleri</t>
  </si>
  <si>
    <t>Gerilim sensörü</t>
  </si>
  <si>
    <t>Akım sensörü</t>
  </si>
  <si>
    <t>Mikrodenetleyici</t>
  </si>
  <si>
    <t>GaN geliştirme kiti</t>
  </si>
  <si>
    <t>Doğrultucu modülü</t>
  </si>
  <si>
    <t>Baskı devre kartı üretimi</t>
  </si>
  <si>
    <t>Baskı devre kartı montajı</t>
  </si>
  <si>
    <t>Soğutucu üretimi</t>
  </si>
  <si>
    <t>Mekanik montaj</t>
  </si>
  <si>
    <t>Teçhizat</t>
  </si>
  <si>
    <t>Sarf</t>
  </si>
  <si>
    <t>Hizmet</t>
  </si>
  <si>
    <t>TOPLAM</t>
  </si>
  <si>
    <t>Pozisyon sensörü</t>
  </si>
  <si>
    <t>Rezistif yük-3faz</t>
  </si>
  <si>
    <t>Endüktif yük-3faz</t>
  </si>
  <si>
    <t>Sample</t>
  </si>
  <si>
    <t>Verilen</t>
  </si>
  <si>
    <t>Bütçe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</si>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</sst>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9"/>
      <color rgb="FFFF000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1" fillId="0" borderId="1" xfId="0" applyFont="1" applyBorder="1"/>
    <xf numFmtId="2" fontId="2" fillId="0" borderId="1" xfId="0" applyNumberFormat="1" applyFont="1" applyBorder="1"/>
    <xf numFmtId="2" fontId="1" fillId="0" borderId="1" xfId="0" applyNumberFormat="1" applyFont="1" applyBorder="1"/>
    <xf numFmtId="0" fontId="3" fillId="0" borderId="0" xfId="0" applyFont="1"/>
    <xf numFmtId="2" fontId="2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tabSelected="1" zoomScale="145" zoomScaleNormal="145" workbookViewId="0">
      <selection activeCell="L12" sqref="L12"/>
    </sheetView>
  </sheetViews>
  <sheetFormatPr defaultRowHeight="14.25" x14ac:dyDescent="0.2"/>
  <cols>
    <col min="1" max="1" width="3.85546875" style="3" bestFit="1" customWidth="1"/>
    <col min="2" max="2" width="28.85546875" style="6" bestFit="1" customWidth="1"/>
    <col min="3" max="3" width="9" style="6" bestFit="1" customWidth="1"/>
    <col min="4" max="4" width="5.5703125" style="6" bestFit="1" customWidth="1"/>
    <col min="5" max="5" width="13.28515625" style="6" bestFit="1" customWidth="1"/>
    <col min="6" max="6" width="11" style="6" bestFit="1" customWidth="1"/>
    <col min="7" max="7" width="18.7109375" style="6" bestFit="1" customWidth="1"/>
    <col min="8" max="8" width="22" style="6" bestFit="1" customWidth="1"/>
    <col min="9" max="11" width="9.140625" style="6"/>
    <col min="12" max="12" width="9.85546875" style="6" bestFit="1" customWidth="1"/>
    <col min="13" max="16384" width="9.140625" style="6"/>
  </cols>
  <sheetData>
    <row r="1" spans="1:12" s="2" customFormat="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7" t="s">
        <v>6</v>
      </c>
      <c r="H1" s="7" t="s">
        <v>7</v>
      </c>
    </row>
    <row r="2" spans="1:12" x14ac:dyDescent="0.2">
      <c r="A2" s="4">
        <v>1</v>
      </c>
      <c r="B2" s="5" t="s">
        <v>8</v>
      </c>
      <c r="C2" s="5" t="s">
        <v>24</v>
      </c>
      <c r="D2" s="5">
        <v>1</v>
      </c>
      <c r="E2" s="5"/>
      <c r="F2" s="5">
        <v>3000</v>
      </c>
      <c r="G2" s="8">
        <f>D2*F2</f>
        <v>3000</v>
      </c>
      <c r="H2" s="8">
        <f>G2*1.18</f>
        <v>3540</v>
      </c>
    </row>
    <row r="3" spans="1:12" ht="15" x14ac:dyDescent="0.25">
      <c r="A3" s="4">
        <v>2</v>
      </c>
      <c r="B3" s="5" t="s">
        <v>29</v>
      </c>
      <c r="C3" s="5" t="s">
        <v>24</v>
      </c>
      <c r="D3" s="5">
        <v>1</v>
      </c>
      <c r="E3" s="5"/>
      <c r="F3" s="5">
        <v>1300</v>
      </c>
      <c r="G3" s="8">
        <f t="shared" ref="G3:G24" si="0">D3*F3</f>
        <v>1300</v>
      </c>
      <c r="H3" s="8">
        <f t="shared" ref="H3:H24" si="1">G3*1.18</f>
        <v>1534</v>
      </c>
      <c r="J3" s="4"/>
      <c r="K3" s="1" t="s">
        <v>32</v>
      </c>
      <c r="L3" s="1" t="s">
        <v>33</v>
      </c>
    </row>
    <row r="4" spans="1:12" ht="15" x14ac:dyDescent="0.25">
      <c r="A4" s="4">
        <v>3</v>
      </c>
      <c r="B4" s="5" t="s">
        <v>30</v>
      </c>
      <c r="C4" s="5" t="s">
        <v>24</v>
      </c>
      <c r="D4" s="5">
        <v>1</v>
      </c>
      <c r="E4" s="5"/>
      <c r="F4" s="5">
        <v>1300</v>
      </c>
      <c r="G4" s="8">
        <f t="shared" si="0"/>
        <v>1300</v>
      </c>
      <c r="H4" s="8">
        <f t="shared" si="1"/>
        <v>1534</v>
      </c>
      <c r="J4" s="1" t="s">
        <v>25</v>
      </c>
      <c r="K4" s="4">
        <v>5500</v>
      </c>
      <c r="L4" s="11">
        <f>H19</f>
        <v>3717</v>
      </c>
    </row>
    <row r="5" spans="1:12" ht="15" x14ac:dyDescent="0.25">
      <c r="A5" s="12" t="s">
        <v>27</v>
      </c>
      <c r="B5" s="13"/>
      <c r="C5" s="13"/>
      <c r="D5" s="13"/>
      <c r="E5" s="13"/>
      <c r="F5" s="13"/>
      <c r="G5" s="14"/>
      <c r="H5" s="8">
        <f>SUM(H2:H4)</f>
        <v>6608</v>
      </c>
      <c r="J5" s="1" t="s">
        <v>26</v>
      </c>
      <c r="K5" s="4">
        <v>6500</v>
      </c>
      <c r="L5" s="11">
        <f>H25</f>
        <v>5900</v>
      </c>
    </row>
    <row r="6" spans="1:12" ht="15" x14ac:dyDescent="0.25">
      <c r="A6" s="4"/>
      <c r="B6" s="5"/>
      <c r="C6" s="5"/>
      <c r="D6" s="5"/>
      <c r="E6" s="5"/>
      <c r="F6" s="5"/>
      <c r="G6" s="8"/>
      <c r="H6" s="8"/>
      <c r="J6" s="1" t="s">
        <v>24</v>
      </c>
      <c r="K6" s="4">
        <v>6500</v>
      </c>
      <c r="L6" s="11">
        <f>H5</f>
        <v>6608</v>
      </c>
    </row>
    <row r="7" spans="1:12" ht="15" x14ac:dyDescent="0.25">
      <c r="A7" s="4">
        <v>1</v>
      </c>
      <c r="B7" s="5" t="s">
        <v>9</v>
      </c>
      <c r="C7" s="5" t="s">
        <v>25</v>
      </c>
      <c r="D7" s="5">
        <v>1</v>
      </c>
      <c r="E7" s="5"/>
      <c r="F7" s="5">
        <v>400</v>
      </c>
      <c r="G7" s="8">
        <f t="shared" si="0"/>
        <v>400</v>
      </c>
      <c r="H7" s="8">
        <f t="shared" si="1"/>
        <v>472</v>
      </c>
      <c r="J7" s="1" t="s">
        <v>34</v>
      </c>
      <c r="K7" s="4">
        <f>SUM(K4:K6)</f>
        <v>18500</v>
      </c>
      <c r="L7" s="11">
        <f>SUM(L4:L6)</f>
        <v>16225</v>
      </c>
    </row>
    <row r="8" spans="1:12" x14ac:dyDescent="0.2">
      <c r="A8" s="4">
        <v>2</v>
      </c>
      <c r="B8" s="5" t="s">
        <v>10</v>
      </c>
      <c r="C8" s="5" t="s">
        <v>25</v>
      </c>
      <c r="D8" s="5">
        <v>30</v>
      </c>
      <c r="E8" s="5"/>
      <c r="F8" s="5">
        <f t="shared" ref="F8:F17" si="2">3.5*1.3*E8</f>
        <v>0</v>
      </c>
      <c r="G8" s="8">
        <f t="shared" si="0"/>
        <v>0</v>
      </c>
      <c r="H8" s="8">
        <f t="shared" si="1"/>
        <v>0</v>
      </c>
      <c r="I8" s="10" t="s">
        <v>31</v>
      </c>
      <c r="J8" s="3"/>
      <c r="K8" s="3"/>
      <c r="L8" s="3"/>
    </row>
    <row r="9" spans="1:12" x14ac:dyDescent="0.2">
      <c r="A9" s="4">
        <v>3</v>
      </c>
      <c r="B9" s="5" t="s">
        <v>11</v>
      </c>
      <c r="C9" s="5" t="s">
        <v>25</v>
      </c>
      <c r="D9" s="5">
        <v>10</v>
      </c>
      <c r="E9" s="5"/>
      <c r="F9" s="5">
        <v>50</v>
      </c>
      <c r="G9" s="8">
        <f t="shared" si="0"/>
        <v>500</v>
      </c>
      <c r="H9" s="8">
        <f t="shared" si="1"/>
        <v>590</v>
      </c>
      <c r="I9" s="10"/>
    </row>
    <row r="10" spans="1:12" x14ac:dyDescent="0.2">
      <c r="A10" s="4">
        <v>4</v>
      </c>
      <c r="B10" s="5" t="s">
        <v>12</v>
      </c>
      <c r="C10" s="5" t="s">
        <v>25</v>
      </c>
      <c r="D10" s="5">
        <v>3</v>
      </c>
      <c r="E10" s="5"/>
      <c r="F10" s="5">
        <v>50</v>
      </c>
      <c r="G10" s="8">
        <f t="shared" si="0"/>
        <v>150</v>
      </c>
      <c r="H10" s="8">
        <f t="shared" si="1"/>
        <v>177</v>
      </c>
      <c r="I10" s="10"/>
    </row>
    <row r="11" spans="1:12" x14ac:dyDescent="0.2">
      <c r="A11" s="4">
        <v>5</v>
      </c>
      <c r="B11" s="5" t="s">
        <v>13</v>
      </c>
      <c r="C11" s="5" t="s">
        <v>25</v>
      </c>
      <c r="D11" s="5">
        <v>30</v>
      </c>
      <c r="E11" s="5"/>
      <c r="F11" s="5">
        <v>10</v>
      </c>
      <c r="G11" s="8">
        <f t="shared" si="0"/>
        <v>300</v>
      </c>
      <c r="H11" s="8">
        <f t="shared" si="1"/>
        <v>354</v>
      </c>
      <c r="I11" s="10"/>
    </row>
    <row r="12" spans="1:12" x14ac:dyDescent="0.2">
      <c r="A12" s="4">
        <v>6</v>
      </c>
      <c r="B12" s="5" t="s">
        <v>14</v>
      </c>
      <c r="C12" s="5" t="s">
        <v>25</v>
      </c>
      <c r="D12" s="5">
        <v>1</v>
      </c>
      <c r="E12" s="5"/>
      <c r="F12" s="5">
        <v>1000</v>
      </c>
      <c r="G12" s="8">
        <f t="shared" si="0"/>
        <v>1000</v>
      </c>
      <c r="H12" s="8">
        <f t="shared" si="1"/>
        <v>1180</v>
      </c>
      <c r="I12" s="10"/>
    </row>
    <row r="13" spans="1:12" x14ac:dyDescent="0.2">
      <c r="A13" s="4">
        <v>7</v>
      </c>
      <c r="B13" s="5" t="s">
        <v>15</v>
      </c>
      <c r="C13" s="5" t="s">
        <v>25</v>
      </c>
      <c r="D13" s="5">
        <v>4</v>
      </c>
      <c r="E13" s="5"/>
      <c r="F13" s="5">
        <v>50</v>
      </c>
      <c r="G13" s="8">
        <f t="shared" si="0"/>
        <v>200</v>
      </c>
      <c r="H13" s="8">
        <f t="shared" si="1"/>
        <v>236</v>
      </c>
      <c r="I13" s="10"/>
    </row>
    <row r="14" spans="1:12" x14ac:dyDescent="0.2">
      <c r="A14" s="4">
        <v>8</v>
      </c>
      <c r="B14" s="5" t="s">
        <v>28</v>
      </c>
      <c r="C14" s="5" t="s">
        <v>25</v>
      </c>
      <c r="D14" s="5">
        <v>4</v>
      </c>
      <c r="E14" s="5"/>
      <c r="F14" s="5">
        <v>50</v>
      </c>
      <c r="G14" s="8">
        <f t="shared" si="0"/>
        <v>200</v>
      </c>
      <c r="H14" s="8">
        <f t="shared" si="1"/>
        <v>236</v>
      </c>
      <c r="I14" s="10"/>
    </row>
    <row r="15" spans="1:12" x14ac:dyDescent="0.2">
      <c r="A15" s="4">
        <v>9</v>
      </c>
      <c r="B15" s="5" t="s">
        <v>16</v>
      </c>
      <c r="C15" s="5" t="s">
        <v>25</v>
      </c>
      <c r="D15" s="5">
        <v>0</v>
      </c>
      <c r="E15" s="5"/>
      <c r="F15" s="5">
        <v>50</v>
      </c>
      <c r="G15" s="8">
        <f t="shared" si="0"/>
        <v>0</v>
      </c>
      <c r="H15" s="8">
        <f t="shared" si="1"/>
        <v>0</v>
      </c>
      <c r="I15" s="10"/>
    </row>
    <row r="16" spans="1:12" x14ac:dyDescent="0.2">
      <c r="A16" s="4">
        <v>10</v>
      </c>
      <c r="B16" s="5" t="s">
        <v>17</v>
      </c>
      <c r="C16" s="5" t="s">
        <v>25</v>
      </c>
      <c r="D16" s="5">
        <v>2</v>
      </c>
      <c r="E16" s="5"/>
      <c r="F16" s="5">
        <f t="shared" si="2"/>
        <v>0</v>
      </c>
      <c r="G16" s="8">
        <f t="shared" si="0"/>
        <v>0</v>
      </c>
      <c r="H16" s="8">
        <f t="shared" si="1"/>
        <v>0</v>
      </c>
      <c r="I16" s="10" t="s">
        <v>31</v>
      </c>
    </row>
    <row r="17" spans="1:9" x14ac:dyDescent="0.2">
      <c r="A17" s="4">
        <v>11</v>
      </c>
      <c r="B17" s="5" t="s">
        <v>18</v>
      </c>
      <c r="C17" s="5" t="s">
        <v>25</v>
      </c>
      <c r="D17" s="5">
        <v>2</v>
      </c>
      <c r="E17" s="5"/>
      <c r="F17" s="5">
        <f t="shared" si="2"/>
        <v>0</v>
      </c>
      <c r="G17" s="8">
        <f t="shared" si="0"/>
        <v>0</v>
      </c>
      <c r="H17" s="8">
        <f t="shared" si="1"/>
        <v>0</v>
      </c>
      <c r="I17" s="10" t="s">
        <v>31</v>
      </c>
    </row>
    <row r="18" spans="1:9" x14ac:dyDescent="0.2">
      <c r="A18" s="4">
        <v>12</v>
      </c>
      <c r="B18" s="5" t="s">
        <v>19</v>
      </c>
      <c r="C18" s="5" t="s">
        <v>25</v>
      </c>
      <c r="D18" s="5">
        <v>2</v>
      </c>
      <c r="E18" s="5"/>
      <c r="F18" s="5">
        <v>200</v>
      </c>
      <c r="G18" s="8">
        <f t="shared" si="0"/>
        <v>400</v>
      </c>
      <c r="H18" s="8">
        <f t="shared" si="1"/>
        <v>472</v>
      </c>
      <c r="I18" s="10"/>
    </row>
    <row r="19" spans="1:9" ht="15" x14ac:dyDescent="0.25">
      <c r="A19" s="15" t="s">
        <v>27</v>
      </c>
      <c r="B19" s="16"/>
      <c r="C19" s="16"/>
      <c r="D19" s="16"/>
      <c r="E19" s="16"/>
      <c r="F19" s="16"/>
      <c r="G19" s="17"/>
      <c r="H19" s="8">
        <f>SUM(H7:H18)</f>
        <v>3717</v>
      </c>
    </row>
    <row r="20" spans="1:9" x14ac:dyDescent="0.2">
      <c r="A20" s="4"/>
      <c r="B20" s="5"/>
      <c r="C20" s="5"/>
      <c r="D20" s="5"/>
      <c r="E20" s="5"/>
      <c r="F20" s="5"/>
      <c r="G20" s="8"/>
      <c r="H20" s="8"/>
    </row>
    <row r="21" spans="1:9" x14ac:dyDescent="0.2">
      <c r="A21" s="4">
        <v>19</v>
      </c>
      <c r="B21" s="5" t="s">
        <v>20</v>
      </c>
      <c r="C21" s="5" t="s">
        <v>26</v>
      </c>
      <c r="D21" s="5">
        <v>2</v>
      </c>
      <c r="E21" s="5"/>
      <c r="F21" s="5">
        <v>1500</v>
      </c>
      <c r="G21" s="8">
        <f t="shared" si="0"/>
        <v>3000</v>
      </c>
      <c r="H21" s="8">
        <f t="shared" si="1"/>
        <v>3540</v>
      </c>
    </row>
    <row r="22" spans="1:9" x14ac:dyDescent="0.2">
      <c r="A22" s="4">
        <v>20</v>
      </c>
      <c r="B22" s="5" t="s">
        <v>21</v>
      </c>
      <c r="C22" s="5" t="s">
        <v>26</v>
      </c>
      <c r="D22" s="5">
        <v>2</v>
      </c>
      <c r="E22" s="5"/>
      <c r="F22" s="5">
        <v>500</v>
      </c>
      <c r="G22" s="8">
        <f t="shared" si="0"/>
        <v>1000</v>
      </c>
      <c r="H22" s="8">
        <f t="shared" si="1"/>
        <v>1180</v>
      </c>
    </row>
    <row r="23" spans="1:9" x14ac:dyDescent="0.2">
      <c r="A23" s="4">
        <v>21</v>
      </c>
      <c r="B23" s="5" t="s">
        <v>22</v>
      </c>
      <c r="C23" s="5" t="s">
        <v>26</v>
      </c>
      <c r="D23" s="5">
        <v>1</v>
      </c>
      <c r="E23" s="5"/>
      <c r="F23" s="5">
        <v>500</v>
      </c>
      <c r="G23" s="8">
        <f t="shared" si="0"/>
        <v>500</v>
      </c>
      <c r="H23" s="8">
        <f t="shared" si="1"/>
        <v>590</v>
      </c>
    </row>
    <row r="24" spans="1:9" x14ac:dyDescent="0.2">
      <c r="A24" s="4">
        <v>22</v>
      </c>
      <c r="B24" s="5" t="s">
        <v>23</v>
      </c>
      <c r="C24" s="5" t="s">
        <v>26</v>
      </c>
      <c r="D24" s="5">
        <v>1</v>
      </c>
      <c r="E24" s="5"/>
      <c r="F24" s="5">
        <v>500</v>
      </c>
      <c r="G24" s="8">
        <f t="shared" si="0"/>
        <v>500</v>
      </c>
      <c r="H24" s="8">
        <f t="shared" si="1"/>
        <v>590</v>
      </c>
    </row>
    <row r="25" spans="1:9" ht="15" x14ac:dyDescent="0.25">
      <c r="A25" s="15" t="s">
        <v>27</v>
      </c>
      <c r="B25" s="16"/>
      <c r="C25" s="16"/>
      <c r="D25" s="16"/>
      <c r="E25" s="16"/>
      <c r="F25" s="16"/>
      <c r="G25" s="17"/>
      <c r="H25" s="9">
        <f>SUM(H21:H24)</f>
        <v>5900</v>
      </c>
    </row>
  </sheetData>
  <mergeCells count="3">
    <mergeCell ref="A5:G5"/>
    <mergeCell ref="A19:G19"/>
    <mergeCell ref="A25:G25"/>
  </mergeCells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ugurm</dc:creator>
  <cp:lastModifiedBy>ugurm</cp:lastModifiedBy>
  <cp:lastPrinted>2016-11-17T09:39:35Z</cp:lastPrinted>
  <dcterms:created xsi:type="dcterms:W3CDTF">2016-11-17T08:45:57Z</dcterms:created>
  <dcterms:modified xsi:type="dcterms:W3CDTF">2017-02-12T14:56:06Z</dcterms:modified>
</cp:coreProperties>
</file>